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929"/>
  <workbookPr defaultThemeVersion="124226"/>
  <mc:AlternateContent xmlns:mc="http://schemas.openxmlformats.org/markup-compatibility/2006">
    <mc:Choice Requires="x15">
      <x15ac:absPath xmlns:x15ac="http://schemas.microsoft.com/office/spreadsheetml/2010/11/ac" url="C:\Users\yashpalm542\Documents\Documents\Himachal Pradesh\Model Career Cente\Dharamshala\Tender Document\"/>
    </mc:Choice>
  </mc:AlternateContent>
  <xr:revisionPtr revIDLastSave="0" documentId="13_ncr:1_{931B0B68-0A3B-465F-A9E9-CAFAAFB8DCD6}" xr6:coauthVersionLast="44" xr6:coauthVersionMax="44" xr10:uidLastSave="{00000000-0000-0000-0000-000000000000}"/>
  <bookViews>
    <workbookView xWindow="-120" yWindow="-120" windowWidth="20730" windowHeight="11160" xr2:uid="{00000000-000D-0000-FFFF-FFFF00000000}"/>
  </bookViews>
  <sheets>
    <sheet name="building civil" sheetId="1" r:id="rId1"/>
  </sheets>
  <definedNames>
    <definedName name="_xlnm.Print_Area" localSheetId="0">'building civil'!$A$1:$G$259</definedName>
    <definedName name="_xlnm.Print_Titles" localSheetId="0">'building civil'!$7:$8</definedName>
  </definedNames>
  <calcPr calcId="125725"/>
</workbook>
</file>

<file path=xl/calcChain.xml><?xml version="1.0" encoding="utf-8"?>
<calcChain xmlns="http://schemas.openxmlformats.org/spreadsheetml/2006/main">
  <c r="G35" i="1" l="1"/>
  <c r="G34" i="1"/>
  <c r="G32" i="1"/>
  <c r="G251" i="1"/>
  <c r="G219" i="1" l="1"/>
  <c r="G218" i="1"/>
  <c r="G217" i="1"/>
  <c r="G216" i="1"/>
  <c r="G215" i="1"/>
  <c r="G214" i="1"/>
  <c r="G213" i="1"/>
  <c r="G212" i="1"/>
  <c r="G211" i="1"/>
  <c r="G210" i="1"/>
  <c r="G208" i="1"/>
  <c r="G207" i="1"/>
  <c r="G205" i="1"/>
  <c r="G204" i="1"/>
  <c r="G202" i="1"/>
  <c r="G201" i="1"/>
  <c r="G200" i="1"/>
  <c r="G199" i="1"/>
  <c r="G198" i="1"/>
  <c r="G197" i="1"/>
  <c r="G195" i="1"/>
  <c r="G194" i="1"/>
  <c r="G193" i="1"/>
  <c r="G191" i="1"/>
  <c r="G190" i="1"/>
  <c r="G188" i="1"/>
  <c r="G187" i="1"/>
  <c r="G186" i="1"/>
  <c r="G184" i="1"/>
  <c r="G183" i="1"/>
  <c r="G182" i="1"/>
  <c r="G181" i="1"/>
  <c r="G180" i="1"/>
  <c r="G179" i="1"/>
  <c r="G178" i="1"/>
  <c r="G176" i="1"/>
  <c r="G174" i="1"/>
  <c r="G173" i="1"/>
  <c r="G171" i="1"/>
  <c r="G170" i="1"/>
  <c r="G169" i="1"/>
  <c r="G167" i="1"/>
  <c r="G166" i="1"/>
  <c r="G52" i="1"/>
  <c r="G58" i="1"/>
  <c r="G106" i="1"/>
  <c r="G105" i="1"/>
  <c r="G107" i="1"/>
  <c r="G108" i="1"/>
  <c r="G109" i="1"/>
  <c r="G110" i="1"/>
  <c r="G111" i="1"/>
  <c r="G112" i="1"/>
  <c r="G113" i="1"/>
  <c r="G114" i="1"/>
  <c r="G115" i="1"/>
  <c r="G116" i="1"/>
  <c r="G117" i="1"/>
  <c r="G118" i="1"/>
  <c r="G119" i="1"/>
  <c r="G120" i="1"/>
  <c r="G121" i="1"/>
  <c r="G122" i="1"/>
  <c r="G123" i="1"/>
  <c r="G124" i="1"/>
  <c r="G126" i="1"/>
  <c r="G127" i="1"/>
  <c r="G129" i="1"/>
  <c r="G130" i="1"/>
  <c r="G131" i="1"/>
  <c r="G132" i="1"/>
  <c r="G133" i="1"/>
  <c r="G134" i="1"/>
  <c r="G135" i="1"/>
  <c r="G136" i="1"/>
  <c r="G137" i="1"/>
  <c r="G138" i="1"/>
  <c r="G139" i="1"/>
  <c r="G140" i="1"/>
  <c r="G141" i="1"/>
  <c r="G142" i="1"/>
  <c r="G143" i="1"/>
  <c r="G144" i="1"/>
  <c r="G145" i="1"/>
  <c r="G146" i="1"/>
  <c r="G147" i="1"/>
  <c r="G148" i="1"/>
  <c r="G149" i="1"/>
  <c r="G150" i="1"/>
  <c r="G151" i="1"/>
  <c r="G152" i="1"/>
  <c r="G153" i="1"/>
  <c r="G102" i="1" l="1"/>
  <c r="G103" i="1"/>
  <c r="G104" i="1"/>
  <c r="G101" i="1"/>
  <c r="G99" i="1"/>
  <c r="G100" i="1"/>
  <c r="G98" i="1"/>
  <c r="G97" i="1" l="1"/>
  <c r="G89" i="1"/>
  <c r="G79" i="1"/>
  <c r="G80" i="1"/>
  <c r="G81" i="1"/>
  <c r="G82" i="1"/>
  <c r="G83" i="1"/>
  <c r="G84" i="1"/>
  <c r="G85" i="1"/>
  <c r="G86" i="1"/>
  <c r="G87" i="1"/>
  <c r="G88" i="1"/>
  <c r="G90" i="1"/>
  <c r="G91" i="1"/>
  <c r="G92" i="1"/>
  <c r="G93" i="1"/>
  <c r="G94" i="1"/>
  <c r="G95" i="1"/>
  <c r="G78" i="1"/>
  <c r="G75" i="1"/>
  <c r="G74" i="1" l="1"/>
  <c r="G73" i="1"/>
  <c r="G72" i="1"/>
  <c r="G71" i="1"/>
  <c r="G57" i="1"/>
  <c r="G22" i="1"/>
  <c r="G70" i="1" l="1"/>
  <c r="G69" i="1"/>
  <c r="G68" i="1"/>
  <c r="G67" i="1" l="1"/>
  <c r="G66" i="1"/>
  <c r="G65" i="1" l="1"/>
  <c r="G64" i="1"/>
  <c r="G63" i="1"/>
  <c r="G62" i="1"/>
  <c r="G61" i="1"/>
  <c r="G60" i="1"/>
  <c r="G59" i="1" l="1"/>
  <c r="G55" i="1"/>
  <c r="G49" i="1"/>
  <c r="G48" i="1" l="1"/>
  <c r="G47" i="1" l="1"/>
  <c r="G43" i="1"/>
  <c r="G42" i="1"/>
  <c r="G41" i="1"/>
  <c r="G39" i="1"/>
  <c r="G38" i="1"/>
  <c r="G37" i="1"/>
  <c r="G36" i="1"/>
  <c r="G30" i="1" l="1"/>
  <c r="G29" i="1"/>
  <c r="G25" i="1"/>
  <c r="G24" i="1"/>
  <c r="G23" i="1"/>
  <c r="G21" i="1"/>
  <c r="G14" i="1" l="1"/>
  <c r="G12" i="1"/>
  <c r="G11" i="1" l="1"/>
  <c r="G10" i="1"/>
  <c r="G26" i="1" l="1"/>
  <c r="G27" i="1"/>
  <c r="G15" i="1"/>
  <c r="G96" i="1"/>
  <c r="G154" i="1"/>
  <c r="G155" i="1"/>
  <c r="G156" i="1"/>
  <c r="G157" i="1"/>
  <c r="G158" i="1"/>
  <c r="G159" i="1"/>
  <c r="G161" i="1"/>
  <c r="G163" i="1"/>
  <c r="G165" i="1"/>
  <c r="G168" i="1"/>
  <c r="G13" i="1"/>
  <c r="G17" i="1"/>
  <c r="G19" i="1"/>
  <c r="G20" i="1"/>
  <c r="G18" i="1"/>
  <c r="G9" i="1"/>
  <c r="G54" i="1" l="1"/>
  <c r="G46" i="1" l="1"/>
  <c r="G53" i="1" l="1"/>
  <c r="G40" i="1" l="1"/>
  <c r="G51" i="1" l="1"/>
  <c r="G45" i="1"/>
  <c r="G56" i="1" l="1"/>
  <c r="G16" i="1" l="1"/>
  <c r="G44" i="1" l="1"/>
  <c r="G50" i="1" l="1"/>
  <c r="G28" i="1" l="1"/>
  <c r="G252" i="1" l="1"/>
</calcChain>
</file>

<file path=xl/sharedStrings.xml><?xml version="1.0" encoding="utf-8"?>
<sst xmlns="http://schemas.openxmlformats.org/spreadsheetml/2006/main" count="521" uniqueCount="296">
  <si>
    <t>Qty</t>
  </si>
  <si>
    <t>Unit</t>
  </si>
  <si>
    <t>Amount</t>
  </si>
  <si>
    <t>Each</t>
  </si>
  <si>
    <t>Sr. No</t>
  </si>
  <si>
    <t>Total:-</t>
  </si>
  <si>
    <t>Executive Engineer,</t>
  </si>
  <si>
    <t>Dharamshala Division,</t>
  </si>
  <si>
    <t>HPPWD Dharamshala</t>
  </si>
  <si>
    <t xml:space="preserve">TIME LIMIT  : -          </t>
  </si>
  <si>
    <t>Rate In</t>
  </si>
  <si>
    <t>Figure</t>
  </si>
  <si>
    <t>Per cubic metre</t>
  </si>
  <si>
    <t>Word</t>
  </si>
  <si>
    <t>Per Square metre</t>
  </si>
  <si>
    <t>Per Kilogramme</t>
  </si>
  <si>
    <t>(i)</t>
  </si>
  <si>
    <t>(ii)</t>
  </si>
  <si>
    <t>(iii)</t>
  </si>
  <si>
    <t>(v)</t>
  </si>
  <si>
    <t>Per running metre</t>
  </si>
  <si>
    <t>Sample</t>
  </si>
  <si>
    <t>Group C</t>
  </si>
  <si>
    <t>Point</t>
  </si>
  <si>
    <t>(iv)</t>
  </si>
  <si>
    <t>(vi)</t>
  </si>
  <si>
    <t>Set</t>
  </si>
  <si>
    <t>ii)</t>
  </si>
  <si>
    <t>i)</t>
  </si>
  <si>
    <t>iii)</t>
  </si>
  <si>
    <t>iv)</t>
  </si>
  <si>
    <t>v)</t>
  </si>
  <si>
    <t>Noise Quality-One location at project site (one sample pre construction and 6 (six) samples during construction   phase; total 7 (seven) samples)  within all leads, lifts of materials and other incidentals. as per approved drawing, design and as directed by the Engineer-in-Charge.</t>
  </si>
  <si>
    <t>Water Quality- One ground water sample from construction site  (one sample pre construction and 6  (six) samples during construction   phase; total 7 (seven) samples) within all leads, lifts of materials and other incidentals. as per approved drawing, design and as directed by the Engineer-in-Charge.</t>
  </si>
  <si>
    <t>Wiring for circuit/sub-main with following size PVC insulated heat resistant flame retardant (HRFR) and low smoke single core (flexible) copper conductor cable in surface/recessed PVC conduit along with 1 No. HRFRLS/PVC insulated single core copper conductor cable of same size for earthing as required within all leads, lifts of materials and other incidentals. as per approved drawing, design and as directed by the Engineer-in-Charge.</t>
  </si>
  <si>
    <t>Supplying &amp; fixing of G.I. modular boxes of following sizes along with modular base and cover plate for modular switches in recess as required within all leads, lifts of materials and other incidentals. as per approved drawing, design and as directed by the Engineer-in-Charge.</t>
  </si>
  <si>
    <t>Supplying and fixing following rating Modular switch /socket in the existing switch box / cover plate including connections etc. as required within all leads, lifts of materials and other incidentals. as per approved drawing, design and as directed by the Engineer-in-Charge.</t>
  </si>
  <si>
    <t>Wiring for light point / fan point / exhaust fan / call bell point with 1.5 Sq. mm. (one point five square millimetre) PVC insulated heat resistant flame retardant (HRFR) and low smoke single core (flexible) copper conductor cable in surface/recessed PVC conduit with modular switch, modular plates, suitable G.I. box and earthing the light point with 1.5 Sq.mm. (one point five square millimetre) HRFRLS/PVC insulated single core copper conductor cable as required  within all leads, lifts of materials and other incidentals. as per approved drawing, design and as directed by the Engineer-in-Charge.</t>
  </si>
  <si>
    <t>Wiring for twin control light point with 1.5 Sq. mm (one point five square millimetre). PVC insulated heat resistant flame retardant (HRFR) and low smoke single core (flexible) copper conductor cable in surface/recessed PVC conduit, with 2-way modular switch, modular plates, suitable G.I. box and earthing the light point with 1.5 Sq.mm (one point five square millimetre). HRFRLS/PVC insulated single core copper conductor cable as required.  within all leads, lifts of materials and other incidentals. as per approved drawing, design and as directed by the Engineer-in-Charge.</t>
  </si>
  <si>
    <t>2 x 1.5 Sq.mm. (two into one point five square millimetre)</t>
  </si>
  <si>
    <t>2 x 6 Sq.mm. (two into six square millimetre)</t>
  </si>
  <si>
    <t>S.P. 5/ 6 (five / six)  Amps one way Modular switch.</t>
  </si>
  <si>
    <t>Armoured cable 35 sq. mm (thirty five square millimetre) (3.5 core)</t>
  </si>
  <si>
    <t>Exhaust Fan, Heavy duty, 300 mm (three hundred millimetre) sweep</t>
  </si>
  <si>
    <t xml:space="preserve">One Year </t>
  </si>
  <si>
    <t>Air Quality  - one location at construction site, thrice a year ( one sample pre construction and 6  (six) samples during construction   phase; total 7 (seven) samples)  within all leads, lifts of materials and other incidentals. as per approved drawing, design and as directed by the Engineer-in-Charge.</t>
  </si>
  <si>
    <t>Item Description</t>
  </si>
  <si>
    <t>Second class  brick work using common burnt clay building bricks in super-structure upto all floor level in cement mortar 1:6 (One cement isto Six sand) and curing complete within all leads, lifts of materials and other incidentals, as per approved drawing, design and as directed by the Engineer-in-Charge.</t>
  </si>
  <si>
    <t>Per quintal</t>
  </si>
  <si>
    <t>15mm (Fifteen milimetres) thick cement plaster in single coat on fair side of brick/concrete/ stone walls for interior plastering upto all floor levels including arises internal rounded angles, chamfers and or rounded angles not exceeding 80mm (Eighty milimetres) in girth and finished even and smooth with cement mortar 1:6 (One cement: six sand) within all leads, lifts of materials and other incidentals as per approved drawing, design and as directed by the Engineer-in-Charge.</t>
  </si>
  <si>
    <t>15mm (Fifteen milimetres) thick cement plaster in single coat on rough side of brick/concrete/stone walls for interior plastering upto all floor levels including arises internal rounded angles, chamfers and or rounded angles not exceeding 80mm (Eighty milimetres) in girth and finished even and smooth with cement mortar 1:6 (One cement: six sand) within all leads, lifts of materials and other incidentals as per approved drawing, design and as directed by the Engineer-in-Charge.</t>
  </si>
  <si>
    <t>DRAFT SCHEDULE OF QUANTITY</t>
  </si>
  <si>
    <t>Per cubic mere</t>
  </si>
  <si>
    <t xml:space="preserve">Each </t>
  </si>
  <si>
    <t>Demolition of brick work above G.L. upto floor two level including stacking of serviceable materials and disposal of un-serviceable materials within all leads, lifts of materials and other incidentals. as per approved drawing, design and as directed by the Engineer-in-Charge.</t>
  </si>
  <si>
    <t>Dismantling doors, windows and clerestory windows, ventilators etc. (wood or steel) shutters including chowkhats, architraves, hold fasts and other attachments etc. complete and stacking them within all leads, lifts of materials and other incidentals. as per approved drawing, design and as directed by the Engineer-in-Charge.</t>
  </si>
  <si>
    <t>Demolition above Ground level upto floor two level including disposal of unserviceable materials including cutting the necessary reinforcement and separating out from Reinforced cement concrete  Works within all leads, lifts of materials and other incidentals. as per approved drawing, design and as directed by the Engineer-in-Charge.</t>
  </si>
  <si>
    <t>Providing and laying cement concrete work of grade M-20 (M- twenty) design mix to obtain the compressive strength of 20N/mm2 (twenty newton per square millimeter)  cement contents not less than 320 kg (Three hundred twenty kilogram) per cubic meter,   mechanically mixed and vibrated including curing complete, excluding cost of form work and reinforcement for reinforced concrete work in Stair cases (except spiral stair cases) excluding landings, but including preparing of top surfaces and finishing of nosing upto all floor level within all leads, lifts of materials and other incidentals as per approved drawing, design and as directed by the Engineer-in-Charge.</t>
  </si>
  <si>
    <t xml:space="preserve">Providing and laying cement concrete work of grade M-20 (M- twenty) design mix to obtain the compressive strength of 20N/mm2 (twenty newton per square millimeter)  cement contents not less than 320 kg (Three hundred twenty kilogram) per cubic meter,   mechanically mixed and vibrated including curing complete, excluding cost of form work and reinforcement for reinforced concrete work in suspended floors, roofs, landings, shelves their supports balconies, beams, girder, bressumers and cantilevers etc; within all leads, lifts of materials and other incidentals as per approved drawing, design and as directed by the Engineer-in-Charge. </t>
  </si>
  <si>
    <t>Providing and fixing to existing door frames, 30mm (Thirty millimetres) thick factory made PVC panelled door shutter consisting of frame made out of M.S. tubes of 19 (Nineteen) gauge thickness and size of 19mm x19mm (Nineteen into nineteen millimetres)  for styles and 15mmx15mm (Fifteen into fifteen millimetres) for top &amp; bottom rails, M.S. frame shall have a coat of steel primers of approved make and manufacture M.S. frame covered with 5mm (Five millimetres) thick heat moulded PVC "C" channel of size 30mm (Thirty millimetres) thickness, 70mm (Seventy millimetres) width out of which 50mm (Fifty millimetres) shall be flat and 20mm (Twenty millimetres) shall be tappred in 45 (Forty five ) degree angle on either side forming style and 5mm (Five millimetres) thick, 95mm (Ninety five millimetres) wide, PVC sheet out of which 75mm (Seventy five millimetres) shall be flat and 20mm (Twenty millimetres) shall be tapered in 45 (Forty five) degree on the inner side to form top and bottom rail and 115mm (One hundred fifteen) wide PVC sheet out of which 75mm (Seventy five millimetres) shall be flat and 20mm (Twenty millimetres) shall be tapered on both side to form lock rail, top, bottom and lock rail shall be provided either side of the panel 10mm (Ten millimetres) thick, 20mm (Twenty millimetres) wide cross PVC sheet be provided as gap insert for top rail and bottom rail paneling of 5mm thick both side PVC Sheet to be fitted in the M.S. frame welded/sealed to the style &amp; rails, joints mitred and jointed with solvent cement adhesive i/c fixing of PVC shutter with existing frame with M.S. butt hinges 100x50x1.90mm ( One hundred into fifty into one decimal ninety millimetres) size with necessary screws etc complete as directed by the Engineer-in-Charge.within all leads, lifts of materials and other incidentals as per approved drawing, design and as directed by the Engineer-in-Charge</t>
  </si>
  <si>
    <t>Providing and laying marble work (table rubbed and polished) in flooring 20mm (twenty millimetre) thick base in cement mortar 1:3 (one cement isto three sand) including jointing with cement mortar 1:2 (one  white cement isto two marble dust) with an admixure of pigment to match the shade of the marble 20 mm (twenty millimetre) thick Pink makrana marble within all leads, lifts of materials and other incidentals, as per approved drawing, design and as directed by the Engineer-in-Charge.</t>
  </si>
  <si>
    <t>Painting two or more coats (excluding priming coat) on new steel and other metal surfaces with enamel paint brushing to give an even shade including cleaning the surfaces of all dirt, dust andother foreign matter enamel paint other than white within all leads, lifts of materials and other incidentals. as per approved drawing, design and as directed by the Engineer-in-Charge.</t>
  </si>
  <si>
    <t>Per  Running metres</t>
  </si>
  <si>
    <t>Repairs to plaster in patches of 2.50 (two point fifty) square metres  and under and 10 (ten ) to 15mm ( fifteen millimetres)  thick including cutting the patch in proper shape and replastering the surface of the wall including disposal of rubbish to the dumping ground within a Lead of 20 (twenty)  metres with Cement mortar 1:5 (one cement isto  five sand) within all leads, lifts of materials and other incidentals as per approved drawing, design and as directed by the Engineer-in-Charge.</t>
  </si>
  <si>
    <t xml:space="preserve">Earth work in excavation for all type of road structure such as retaining walls, breast walls, culverts, drains and parapets etcetera in all type of classification of soil comprising of ordinary soil, ordinary rock, hard rock chiseling /wedging out rocks (Where blasting is prohibited) as per drawings and M.O.R.D. technical specification clause 305 and 1603.4 and as per direction of the Engineer- In – Charge including setting out, shoring and bracing, removal of stumps and other deleterious materials and disposal of materials upto any lead and upto any lift including dressing of sides and bottom and back filling in trenches with excavated  suitable approved material to the original surface in layers not exceeding 150mm ( one hundred fifty milimetres) compacted thickness  including shoring and strutting and pumping and bailing  out water (surface and sub soil water) upto any depth  and any quantam of water including cleaning of slush which may arrise out during dewatering  as per direction of Engineer-in-Charge. Including carriage of materials within all leads, lifts and other incidental. </t>
  </si>
  <si>
    <t>Per Cubic metre</t>
  </si>
  <si>
    <t>WATER SUPPLY &amp; SANITARY INSTALLATION   :-</t>
  </si>
  <si>
    <t>1216 (16mm) sixteen millimeter diameter pipe</t>
  </si>
  <si>
    <t>1620 (20mm) twenty millimeter diameter pipe</t>
  </si>
  <si>
    <t xml:space="preserve">(P.E.- A.L- P.E- composit end seal compression fitting as per IS-15450-2004 for cold water supply e.g. tees, elbows, reduser,connceters,couplers and claps jointing testing and fitting complete  including entire carriage of materials within all leads lifts and other incidentals. </t>
  </si>
  <si>
    <t>Equal tees 1216mm size</t>
  </si>
  <si>
    <t>Equal tees 1620mm size</t>
  </si>
  <si>
    <t>Reducing tee 1620xall branches</t>
  </si>
  <si>
    <t>vi)</t>
  </si>
  <si>
    <t>Female elbow 1216x15mm thread</t>
  </si>
  <si>
    <t>vii)</t>
  </si>
  <si>
    <t>Female elbow 1620x15mm thread</t>
  </si>
  <si>
    <t>viii)</t>
  </si>
  <si>
    <t>ix)</t>
  </si>
  <si>
    <t>x)</t>
  </si>
  <si>
    <t>Coupler 1216mm</t>
  </si>
  <si>
    <t>xi)</t>
  </si>
  <si>
    <t>Coupler 1620mm</t>
  </si>
  <si>
    <t>xiii)</t>
  </si>
  <si>
    <t>xiv)</t>
  </si>
  <si>
    <t>Reducer 1620x1216</t>
  </si>
  <si>
    <t>xv)</t>
  </si>
  <si>
    <t>Each.</t>
  </si>
  <si>
    <t>Providing and fixing P.V.C.  plain bend of ISI marked including fixing  with approved adhesive etc complete, within all leads, lifts of materials and other incidentals as per approved drawing, design and as directed by the Engineer-in-Charge.</t>
  </si>
  <si>
    <t>Providing and fixing PVC coloured/white with (dual flushing system) 10.00 Ltrs (Ten litres) capacity low level flushing cistern with a pair of C.I. or M.S. brackets with fittings such as lead valve less siphon, 15mm (Fifteen milimetres) nominal size PVC  ball valve with polythene float,  with flush buffor, unions and couplings for connection with inlet, outlet and over flow pipe, 40mm (Forty milimetres) diametres C.P. flush bend including cutting holes in walls and making good the same and connecting the flush bend with cistern and closet (over flow pipe to be measured and paid for separately) within all leads, lifts of materials and other incidentals as per approved drawing, design and as directed by the Engineer-in-Charge.</t>
  </si>
  <si>
    <t>Providing and fixing  PVC 110mm (One hundred ten millimetres) size P or S traps for water  closet (squatting pan) including jointing the trap with pan and soil pipe in cement mortar 1:1 (One  cement : One sand) sand cost iron within all leads, lifts of materials and other incidentals as per approved drawing, design and as directed by the Engineer-in-Charge.</t>
  </si>
  <si>
    <t>Providing and fixing 32mm (Thirty two millimetres) diameters P.V.C.  waste pipe for wash basin or sink including brass check nut complete, within all leads, lifts of materials and other incidentals as per approved drawing, design and as directed by the Engineer-in-Charge.</t>
  </si>
  <si>
    <t xml:space="preserve">Providing and fixing flat back 600x450mm (Six hundred into Four hundred fifty milimetres) beveled edge mirror of superior glass mounted on 6mm (Six milimetres) thick A.C. sheet or ply wood sheet and fixed to wooden plugs with C.P. brass screws and washers within all leads, lifts of materials and other incidentals </t>
  </si>
  <si>
    <t> Each</t>
  </si>
  <si>
    <t>15mm (Fifteen milimetres) nominal bore</t>
  </si>
  <si>
    <t>20mm (Twenty milimetres) nominal bore</t>
  </si>
  <si>
    <t xml:space="preserve">Male thread connector 1216x15mm </t>
  </si>
  <si>
    <t xml:space="preserve">Male thread connector 1620x15mm </t>
  </si>
  <si>
    <t xml:space="preserve">Female thread connector 1216x15mm </t>
  </si>
  <si>
    <t xml:space="preserve">Female thread connector 1620x15mm </t>
  </si>
  <si>
    <t>xii)</t>
  </si>
  <si>
    <t>Female branch tee 1216x1216x15mm</t>
  </si>
  <si>
    <t>Female branch tee 1620x1620x20mm</t>
  </si>
  <si>
    <t xml:space="preserve">Female thread connector 1620x20mm </t>
  </si>
  <si>
    <t xml:space="preserve">Providing and fixing 32mm (thirty two millimetre) dia C.P. Brass waste for wash basin or sink  within all leads, lifts of materials and other incidentals </t>
  </si>
  <si>
    <t xml:space="preserve">Providing and laying in trenches, galvanised mild steel tubes (heavy grade), tube fittings (earth work in trenches to be measured and paid separately within all leads, lifts of materials and other incidentals </t>
  </si>
  <si>
    <t xml:space="preserve">Providing and fixing PVC floor trap 110 mm x 75 mm (one hundred ten millimetre into seventy five millimetre) ISI marked of self cleaning design including fixing with approved adhesive, cost of cutting and making good the wall and floors etc. complete within all leads, lifts of materials and other incidentals and as directed by the Engineer-in-Charge. </t>
  </si>
  <si>
    <t xml:space="preserve">150mm (One hundred fifty milimetres) nominal bore / diametres </t>
  </si>
  <si>
    <t xml:space="preserve">110mm (One hundred one milimetres) nominal bore / diametres </t>
  </si>
  <si>
    <t xml:space="preserve">90mm (ninety milimetres) nominal bore / diametres </t>
  </si>
  <si>
    <t xml:space="preserve">Providing and fixing PVC single equal branch with oval access door, ISI marked insertion rubber washer 3 mm (three millimetre) thick bolts and nuts complete including fixing with approved adhesive etc. complete within all leads lifts and other incidentals. </t>
  </si>
  <si>
    <t xml:space="preserve">750mm (Seventy five milimetres) nominal bore / diametres </t>
  </si>
  <si>
    <t xml:space="preserve">Providing and fixing PVC door bend with oval access door, insertion rubber washer 3 mm (three millimetre) thick bolts and nuts ISI marked complete including fixing with approved adhesive etc. complete within all leads lifts and other incidentals. </t>
  </si>
  <si>
    <t xml:space="preserve">150mm (One hundred fifty milimetres) nominal bore / diametres  </t>
  </si>
  <si>
    <t>110mm (One hundred one milimetres) nominal bore / diametre</t>
  </si>
  <si>
    <t>75mm (Seventy five milimetres) nominal bore / diametre</t>
  </si>
  <si>
    <t xml:space="preserve">150mm nominal (One hundred fifty milimetres) nominal bore /diameter. </t>
  </si>
  <si>
    <t>100mm nominal (One hundred milimetres)  nominal bore /diameter.</t>
  </si>
  <si>
    <t xml:space="preserve">Excavation in drains and channels etc; in earth work in all kind of soil, such as pick work, jumper work, pick jumper work, blasting work, hard and soft blasting, saturated soil including chiseling or any other mixed variety of soil, lift upto any heights, stacking the excavated soil for all heights from the edge of excavation and then returning the stacked soil in 15cm (Fifteen centimetre) layer when required into plinths sides of foundations etc. Consolidating each deposited layer by ramming, watering and then disposing of all surplus excavated earth as directed by the Engineer- Incharge, within all leads, lifts of materials and other incidentals. As per approved drawing, design and as directed by the Engineer-in-Charge. </t>
  </si>
  <si>
    <t xml:space="preserve">75mm (Seventy five milimetres) nominal bore / diametres </t>
  </si>
  <si>
    <t xml:space="preserve">Providing and fixing  IS marked grab bar with chromium plated 40 mm (frty millimetre) diametre steel pipe at 78 cm (seventy eight centimerte) height with M.S. plate as per architechtual drawing and specification complete within all leads, lifts of materials and other incidentals. As per approved drawing, design and as directed by the Engineer-in-Charge. </t>
  </si>
  <si>
    <t>Providing and fixing chromium plated brass soap dish with C.P. Brass brackets fixed to wooden cleats with C.P. Brass screws as per direction of Engineer-in-Charge, within all leads, lifts of materials and other incidentals.</t>
  </si>
  <si>
    <t>2 x 2.5 Sq.mm. (two into two point five square millimetre)</t>
  </si>
  <si>
    <t>2 x 4 Sq.mm. (two into four square millimetre)</t>
  </si>
  <si>
    <t>2 x 16 Sq.mm. (two into sixteen square millimetre)</t>
  </si>
  <si>
    <t>2 x 10 Sq.mm. (two into ten square millimetre)</t>
  </si>
  <si>
    <t>Wiring for circuit / sub-main with 4x4 Sq. mm. (four into four square millimetre) PVC insulated heat resistant flame retardant (HRFR) and low smoke single core (flexible) copper conductor cable in surface/recessed steel conduit along with 2 (two) No.4 Sq.mm. (four square millimetre) (4x4+2x4) HRFRLS/PVC insulated single core copper conductor cable for earthing as required within all leads, lifts of materials and other incidentals. as per approved drawing, design and as directed by the Engineer-in-Charge.</t>
  </si>
  <si>
    <t>Supplying and drawing following size of PVC insulated, heat resistant flame resistant (HRFR) and low smoke ssingle core (flexible) copper conductor cable in existing surface / recessed stee; /pvc conduit as required within all leads, lifts of materials and other incidentals. as per approved drawing, design and as directed by the Engineer-in-Charge.</t>
  </si>
  <si>
    <t>3 x 1.5 Sq.mm. (three into one point five square millimetre)</t>
  </si>
  <si>
    <t>3 x 2.5 Sq.mm. (three into two point five square millimetre)</t>
  </si>
  <si>
    <t>12 (twelve) modules (205 mmx135 mm x 60 mm) (two hundred five millimetre into one hundred thirty five millimetre into sixty millimetre )</t>
  </si>
  <si>
    <t>Single pole. Cat-A.</t>
  </si>
  <si>
    <t xml:space="preserve">Supplying and fixing following rating, double pole (single phase &amp; neutral) 240 volts, residual current circuit breaker (RCCB), having a sensitivity current up to 300 miliampers in the existing MCB DB complete with connections, testing and commissioning etc. as required. </t>
  </si>
  <si>
    <t>120</t>
  </si>
  <si>
    <t>121</t>
  </si>
  <si>
    <t>122</t>
  </si>
  <si>
    <t>123</t>
  </si>
  <si>
    <t>124</t>
  </si>
  <si>
    <t>Supplying  and  erection of 6  amps. to 32 amps. rating, 10 KA breaking capacity, 240  volts, 'C' curves, miniature  circuit breaker of following poles in the existing MCB DB complete with connections etc. as required within all leads, lifts of materials and other incidentals as per approved drawing, design and as directed by the Engineer-in-Charge.</t>
  </si>
  <si>
    <t>Extra for using salt and charcoal for G.I. or copper plate earth electrode complete as required within all leads, lifts of materials and other incidentals as per approved drawing, design and as directed by the Engineer-in-Charge.</t>
  </si>
  <si>
    <t>Providing and installation of exhaust fan of following sizes in the existing opening, including making the hole to suit the size of the above fan, making good the damages, connections, testing and commissioning etc. as required within all leads, lifts of materials and other incidentals as per approved drawing, design and as directed by the Engineer-in-Charge.</t>
  </si>
  <si>
    <t>Providing and fixing decorative extruded tube fixture having high quality design suitable for LED tube up to  18 (eighteen) Watt (1800 lumen) 6500K and it should be compatible with specifications i.e. power factor ≥ 0.9, harmonic distortion ≤ 10% and efficacy ≥ 100 lumens per watt, CRI &gt; 80, suitable for input voltage AC 220-240V, 50/60 Hz,  including one no. tube rod 18 (eighteen) Watt complete with all accessories, connections, testing and commissioning etc. as required. within all leads, lifts of materials and other incidentals as per approved drawing, design and as directed by the Engineer-in-Charge.</t>
  </si>
  <si>
    <t>Providing and fixing  LED Mirror Light 24X0.5 (twenty four into zero decimal five) watt of following rating and it should be compatible with specification i.e. Power Factor &gt; 0.9, Harmonic Distortion &lt;10%  and efficacy &gt; 100 Lumens per watt, CRI rating&gt; 80 suitable for input voltage: AC 220-240 V, 50 Hz,  complete with all accessories, connections, testing and commissioning etc. as required. within all leads, lifts of materials and other incidentals as per approved drawing, design and as directed by the Engineer-in-Charge.</t>
  </si>
  <si>
    <t>Supplying and fixing of LED Bulkhead 6.5 (six decimal five) watt makes wipro / bajaj / philips / jaquar with a nominal system output of 700 (seven hundred) lumens, pressure die cast aluminium housing, ingress protection - IP65 rating protection against dust &amp; water with IK08 impact resistance, having lifetime of 25000 (twenty five thousand) burning hours suitable for surface and wall mounting application as required complete with all accessories, connections, testing and commissioning etc. within all leads, lifts of materials and other incidentals as per approved drawing, design and as directed by the Engineer-in-Charge.</t>
  </si>
  <si>
    <t>Exhaust Fan, Light duty, (Domestic) 300 mm (three hundred millimetre) sweep</t>
  </si>
  <si>
    <t>Ceiling Fan 1400 mm (one thosand four hundred millimetre) sweep, Category-A</t>
  </si>
  <si>
    <t>Ceiling Fan 1200 mm (one thosand two hundred millimetre) sweep, Category-A</t>
  </si>
  <si>
    <t>Providing, Installation, testing and commissioning of ceiling fan with modular step type electronic fan regulator, including wiring the down rods of standard length (up to 30 cm) with 16/0.20 mm (sixteen / zero decimal twenty millimetre) twin twisted flexible, cotton braided, copper cable, including providing and fixing phenolic laminated sheet cover on the fan box  and earthing etc. as required within all leads, lifts of materials and other incidentals as per approved drawing, design and as directed by the Engineer-in-Charge.</t>
  </si>
  <si>
    <t>Armoured cable 10 sq. mm (ten square millimetre) (twin core)</t>
  </si>
  <si>
    <t>Providing, laying and fixing of one No. aluminium conductor, PVC insulated and PVC  sheathed, armoured / XLPE power cable, working voltage 1100 (tone thouand one hundred ) volts grade  on surface etc. of the required size within all leads, lifts of materials and other incidentals as per approved drawing, design and as directed by the Engineer-in-Charge.</t>
  </si>
  <si>
    <t>Supplying and laying 8 (eight) SWG Copper wire at 0.50 mtr. (zero decimal five zero metre) below ground level for earth electrode conductor, including soldering etc. as required within all leads, lifts of materials and other incidentals as per approved drawing, design and as directed by the Engineer-in-Charge.</t>
  </si>
  <si>
    <t>Earthing with copper  earth plate 600 mm x 600 mm x 3 mm (six hundred millimetre into six hundred millimetre into three millimetre) thick, including accessories and providing masonry enclosure with cover plate having locking arrangement and watering pipe etc. ( but without charcoal or coke and salt ) complete as required within all leads, lifts of materials and other incidentals as per approved drawing, design and as directed by the Engineer-in-Charge.</t>
  </si>
  <si>
    <t>Double door-16 (sixteen) way</t>
  </si>
  <si>
    <t>Double door-12 (twelve) way</t>
  </si>
  <si>
    <t>Double door-6 (six) way</t>
  </si>
  <si>
    <t>Supplying  and fixing  of  following  way, single  pole  and  neutral sheet  steel MCB distribution board, 240 (two hundred forty) volts, on surface / recess, complete with tinned copper bus- bar, wire-set, neutral link, earth bar, din-bar, detachable gland plate, blanking plate, cable, identification labels interconnections, phosphatized and powder painted, including earthing etc. as required within all leads, lifts of materials and other incidentals as per approved drawing, design and as directed by the Engineer-in-Charge.</t>
  </si>
  <si>
    <t>63 (sixty three) Amps. Cat-A.</t>
  </si>
  <si>
    <t>40 (forty) Amps. Cat-A.</t>
  </si>
  <si>
    <t>25 (twenty five) Amps. Cat-A.</t>
  </si>
  <si>
    <t>63 (sixty three) Amp. Double pole. Cat-A.</t>
  </si>
  <si>
    <t>40 (forty) Amp. Double pole. Cat-A.</t>
  </si>
  <si>
    <t>Supplying  and  erection of 40/50/63 amps rating, 10 (ten) KA breaking capacity, 240 (two hundred forty) volts, 'C' curves, miniature  circuit breaker of following poles in the existing MCB DB complete with connections etc. as required within all leads, lifts of materials and other incidentals as per approved drawing, design and as directed by the Engineer-in-Charge.</t>
  </si>
  <si>
    <t>25 (twenty five) Amp Double pole. Cat-A.</t>
  </si>
  <si>
    <t>Supplying and erection of  following depth sheet metal cubical sub-main power panel/pedestal of suitable dimensions with plus-minus 5 cm (five centimetre) variation, made from 1.6 mm (one decimal six millimetre)  thick M.S. sheet duly fabricated in a segregated manner for housing of switch fuse units, by welding each compartment on five sides &amp; front side hinged, complete with locking arrangement, with sufficient No. vertical and horizontal intermediate switchgear housing compartments. The cubical pedestal shall have  cable entry box at one or two sides,  sub-main power panel made out of M.S. CRC Sheet 16G,  duly painted with Siemens   Grey  Powder   Coated   Paint with epoxy powder coated approved paint and bonding to the existing earth etc. The same shall be erected in the 1:2:4 cement concrete plat-form of suitable dimensions 15 cm (fifteen centimetre) high from ground level and 45 cm thick. The cubical pedestal shall be 15 cm (fifteen centimetre) from the top of cement concrete plat-form. The cubical panel shall be including  MCCB 200A 1 No. as incomer, MCCB 160 Amp. 2 (two) Nos., MCCB 125 Amp. 2 (two) Nos. MCCB 100 Amp. 3 (three) Nos.as outgoing and the panel should be approved/tested from the CPRI Lab and should be confirm to IS 64139 and as required complete in all respects. The Panel shall include the following Switchgear &amp; accessories; as per the Make of Schneider, L&amp;T, Havells, ABB  or its equivalent make. MAIN INCOMER:- MCCB 200A. OUTGOING:- MCCB 100A 25KA TP, MCCB 63A 25KA TP within all leads, lifts of materials and other incidentals. as per approved drawing, design and as directed by the Engineer-in-Charge.</t>
  </si>
  <si>
    <t>Supplying &amp; fixing of G.I. modular box of 140 mm x 78 mm x 50 mm (one hundred forty millimetre into seventy eight millimetre into fifty millimetre) size with modular plate and cover in recess including providng and fixing 6 (six) pin, 15/ 16 (fifteen / sixteen) Amps Modular socket outlet and 15/ 16 (fifteen / sixteen) amps, modular switch, connections etc as required within all leads, lifts of materials and other incidentals. as per approved drawing, design and as directed by the Engineer-in-Charge.</t>
  </si>
  <si>
    <t>Supplying &amp; fixing of G.I. modular box of 140 mm x78 mmx50 mm (one hundred forty millimetre into seventy eight millimetre into fifty millimetre) size with modular plate and cover in recess including providng and fixing 5 (five) pin, 5/6 (five / six) Amps Modular socket outlet and 5/6 (five / six) amps, modular switch, connections etc as required within all leads, lifts of materials and other incidentals. as per approved drawing, design and as directed by the Engineer-in-Charge.</t>
  </si>
  <si>
    <t>Supplying and fixing Ding-Dong / Electronic musical bell, suitable for D.C. / A/C/ single phase, 230 (two hundred thirty) Volts complete as required within all leads, lifts of materials and other incidentals. as per approved drawing, design and as directed by the Engineer-in-Charge.</t>
  </si>
  <si>
    <t>Supplying and fixing call bell / buzzer, suitable for D.C. / A/C/ single phase, 230 (two hundred thirty) Volts complete as required within all leads, lifts of materials and other incidentals. as per approved drawing, design and as directed by the Engineer-in-Charge.</t>
  </si>
  <si>
    <t>5 (five) pin, 5/ 6 (five / six) Amps Modular socket outlet.</t>
  </si>
  <si>
    <t>CAPACITY: 408 kg, 6 Persons.</t>
  </si>
  <si>
    <t>SPEED ( mps) : 1.0 meter Per Second</t>
  </si>
  <si>
    <t>RISE (m) : 12 Meters ( Basement+ Ground floor to Second Floor)</t>
  </si>
  <si>
    <t>Stop &amp; Opening 4 floor, 4 stops &amp; 4 Opening ( all opening on the same side)</t>
  </si>
  <si>
    <t>CONTROLLER TYPE : ACD 3- MR/ Microprocessor V3F</t>
  </si>
  <si>
    <t>DRIVE: VF Regenerative ( Closed loop)/ A.C. Variable voltage variable frequency with 16 it  Microprocessor</t>
  </si>
  <si>
    <t>POWER SUPPLY : 400/415 Volts, 3 Phase , 50 Hz alternating current</t>
  </si>
  <si>
    <t>OPERATION : Automatic ( full Collective Operation)</t>
  </si>
  <si>
    <t>CAR GROUP : One Car ( Simplex)</t>
  </si>
  <si>
    <t>MACHINE : Permanent Magnetic Synchronous Electric Traction Gearless Motor to be hoisted on guide rail with in the elevator hoistway</t>
  </si>
  <si>
    <t>TRACTION MEDIA : Flat Coated Steel Belt</t>
  </si>
  <si>
    <t>CAR FINISH: * Rear Mid Panel = Stainless Steel #4 (Hairline), * Rear Corner Panels = Stainless steel#4 (Hairline), *Side Panels = Stainless Steel # 4 ( Hairline), Front Panels = Stainless Steel #4 (Hairline) or Bright annealed scratch Resistance Stainless Steel Finish</t>
  </si>
  <si>
    <t>FLASE CEILING TYPE : CD- 41</t>
  </si>
  <si>
    <t>FLASE CEILING FINISH : Stainless steel #4 ( Hairline)</t>
  </si>
  <si>
    <t>VENTILLATION : Cross flow fan</t>
  </si>
  <si>
    <t>HAND RAILS : Stainless steel Mirro Finish Handrails on all Car Panels ( SideLH, Side RH &amp; Rear)</t>
  </si>
  <si>
    <t>FLOORING : Vinyl Tiles/ Granite Flooring</t>
  </si>
  <si>
    <t>CAR DOOR FINISH : Stainless Steel #4 (Hairline)</t>
  </si>
  <si>
    <t>LANDING DOORS FINISH : Stainless Steel #4 (Hairline)</t>
  </si>
  <si>
    <t>HOISTWAY DIMENSIONS REQUIRED/ AVAIABLE (W X D-MM) :1750mm W x 1500mm D</t>
  </si>
  <si>
    <t>CAR DIMENSIONS (W X D X H -MM) : 1000 mm W x 1100mm D x 2200 mm D</t>
  </si>
  <si>
    <t>CAR &amp; HOUSTWAY DOOR TYPE : Central Opening (CO) doors</t>
  </si>
  <si>
    <t>DOOR OPENING : 700mm W x 2000mm H</t>
  </si>
  <si>
    <t>DOOR OPERATOR : DC Door Operator</t>
  </si>
  <si>
    <t>COP : Gien Buttons in Stainless Steel #4 ( Hairline)</t>
  </si>
  <si>
    <t>CAR POSITION INDICATOR : Dot matrix (RED LED) Scrolling Display</t>
  </si>
  <si>
    <t>HALL FIXTURES : 02000</t>
  </si>
  <si>
    <t>HALL FIXTURES FACE PLATE : Stainless Steel #4 ( Hairline)</t>
  </si>
  <si>
    <t>HALL BUTTON ARRANGEMENT : Hall Button with HPI</t>
  </si>
  <si>
    <t>STANDARD FEATURES:- Anti- nuisance Car Cell Protection, Independent Service ( For Duplex Only), Overload Device, Nudgine, Emergency Firemen's Service, Emergency Car Light Unit Infrared Curtain Door Protection, Door Time Protection, Emergency Alarm Button, Extra Door Time of Lobby &amp; Parking, Door open/ Close Button, Manual Rescue Operation, Belt Inspection Drive, Auto Fan Cut Off, Automatic Rescue Device, Intercom, Voice Synthesizer.</t>
  </si>
  <si>
    <t>The prices of complete job as per the specifications above shall be inclusive of steel items, minor building work, Scaffolding etc. all sundry fittings, assemblies  accessories, hardware items, foundations bolts, terminal lugs for electrical connections as required, and items which are useful and necessary for proper assembly and efficient working of various components shall be deemed to have been included in this job, whether such items are specifically mentioned in the tender documents or not</t>
  </si>
  <si>
    <t>Providing installation testing  and commissioing electric traction 6  passengers elevator to relevant standard to be erected with following specifications. within all leads, lifts of materials and other incidentals as per approved drawing, design and as directed by the Engineer-in-Charge.</t>
  </si>
  <si>
    <t>Per Job</t>
  </si>
  <si>
    <r>
      <t xml:space="preserve">NAME OF WORK :- </t>
    </r>
    <r>
      <rPr>
        <sz val="12"/>
        <rFont val="Arial"/>
        <family val="2"/>
      </rPr>
      <t>Construction of Model Carreer Centre at Dharamshala, Distt Kangra (HP) under Himachal Pradesh Skill Development Project funded by Asian Development Bank</t>
    </r>
  </si>
  <si>
    <r>
      <t xml:space="preserve">SUB HEAD :- </t>
    </r>
    <r>
      <rPr>
        <sz val="12"/>
        <rFont val="Arial"/>
        <family val="2"/>
      </rPr>
      <t>Construction of Additional Alteration &amp; Installaton of Lift including water supply, sanitary Installation and Electrical Installation</t>
    </r>
  </si>
  <si>
    <t>Providing and fixing 0.60mm (Zero decimal Six Zero milimetres) thick prepainted steel sheet in roofing with hot dipped metalic zinc coated sheet with top coat of regular modified polyster (RMP) organic coating of 20 (Twenty) microns over 5 (Five) microns primer coating to back coat of polyster of 5 (five) microns over 5 (Five) microns primer coating including fixing with prepainted iron J or L hooks,bolts and nuts 6mm (Six milimetres) diametres with prepainted limpet and rubber washers complete with all accessories as required within all leads, lifts of materials and other. incidentals. as per approved architectural drawing, design and specification as directed by the Engineer-in-Charge</t>
  </si>
  <si>
    <t>Providing and fixing stainless steel knock down  railing of 38mm (Thirty eight millimetres) diametres  hand rail fixed on 10x50mm  (Ten into Fifty millimetres) SS flats  baluster (Design code DT 53-2-163) placed at 1200mm (One thousand two hundred millimetres) centre to centre along with 3 (Three) numbers at the rate of 16mm (Sixteen millimetres) mid rails connected at the side of balustered with fixture. The balustered would be fixed on the floor with casted based plate of minimum 6mm (Six millimetres) thickness. Base plates shall be consealed with suitable S.S.316 GRADE cover cap. Railing height to be taken at the rate of  85cm (Eighty five centimetres) from floor level. within all leads, lifts of materials and other incidentals, as per approved drawing, design and as directed by the Engineer-in-Charge.</t>
  </si>
  <si>
    <t xml:space="preserve">Applying white wall care putty over plaster surface after thoroughly brushing the surface free from mortar drops, dust, loose materials and other foreign matters sand papered smooth to give final  finish to the surface complete within all leads, lifts of materials and other incidentals as per approved drawing, design and as directed by the Engineer-in-Charge. </t>
  </si>
  <si>
    <t xml:space="preserve">Applying one coat of AcrylicWashable emulsion finish for interior painting with brushes plain smooth finish composed of acrylic polymere in emulsion inorganic/special pigment siliceous aggregate anti fungicides anti-rusting &amp; foaming in two coat i/c necessary putty to give smooth even surface, sand papered smooth complete.  within all leads, lifts of materials and other incidentals as per approved drawing, design and as directed by the Engineer-in-Charge.  </t>
  </si>
  <si>
    <t xml:space="preserve">Painting one or more coats on G.I Sheets with readymix paint on old work to give an even shade. within all leads, lifts of materials and other incidentals as per approved drawing, design and as directed by the Engineer-in-Charge.  </t>
  </si>
  <si>
    <t xml:space="preserve">Painting Two coat (excluding priming coat) on previously painted wood and wood based surfaces with  enamel paint to given and even shade including cleaning of all dirt, dust and other foreign matter sand papering and stopping With enamel paint other than white within all leads, lifts of materials and other incidentals as per approved drawing, design and as directed by the Engineer-in-Charge.  </t>
  </si>
  <si>
    <t xml:space="preserve">Providing and fixing vitreous china wash basin 55x40x80cm (Fifty five into forty into eighty centimetres)  with single hole for pillar tap with C.I. or M.S. brackets painted white including cutting holes  and making good the same with pedestal but excluding fittings   within all leads, lifts of materials and other incidentals </t>
  </si>
  <si>
    <t xml:space="preserve">Providing and fixing 600x20mm (Six hundred into Twenty milimetres) brass Towel rail  complete with C.P. brass brackets fixed to wooden plugs with C.P. brass within all leads, lifts of materials and other incidentals </t>
  </si>
  <si>
    <t xml:space="preserve">Providing and fixing 600x120mm (Six hundred into One hundred twenty milimetres)  glass shelf with C.P. brass brackets and guard rail complete fixed to wooden plugs with C.P. brass screws within all leads, lifts of materials and other incidentals </t>
  </si>
  <si>
    <t>Providing and fixing C.P. brass toilet paper holder of approved make as per direction of Engineer-in-Charge, within all leads, lifts of materials and other incidentals.</t>
  </si>
  <si>
    <t>Providing and fixing 15mm  (Fifteen millimetres) nominal bore chromium plated brass bib tap, within all leads, lifts of materials and other incidentals and as directed by the Engineer-in-Charge.</t>
  </si>
  <si>
    <t>Providing and fixing 15mm (Fifteen milimetres) diametres  C.P. brass pillar tap with capstan head within all leads, lifts of materials and other incidentals</t>
  </si>
  <si>
    <t xml:space="preserve">Providing and fixing 15mm (Fifteen milimetres) diametres  brass angle valve  as per approved drawing and design directed by the Engineer-in-Charge within all leads, lifts of materials and other incidentals </t>
  </si>
  <si>
    <t xml:space="preserve">Providing and fixing P.V.C. Collar ISI marked including fixing with approved adhesive complete, within all leads, lifts of materials and other incidentals  </t>
  </si>
  <si>
    <t xml:space="preserve">Providing and fixing 100mm (One hundred millimetres) diametres C.P. Grating  for gully floor or Nahni trap within all leads, lifts of materials and other incidentals </t>
  </si>
  <si>
    <t>Air Quality -one location at site, thrice a year, for initial 2 (Two) years  ( 3 (three) samples a year, total 6  (six)  samples)   within all leads, lifts of materials and other incidentals. as per approved drawing, design and as directed by the Engineer-in-Charge.</t>
  </si>
  <si>
    <t>Water Quality -one  ground water sample at site, thrice a year, for initial 2 (two) years  ( 3 (three) samples a year, total 6  (six)  samples)  within all leads, lifts of materials and other incidentals. as per approved drawing, design and as directed by the Engineer-in-Charge.</t>
  </si>
  <si>
    <t>Noise Quality- one location at site, thrice a year; for initial 2 (two) years (3 (three) samples a year, total 6  (six) samples)   within all leads, lifts of materials and other incidentals. as per approved drawing, design and as directed by the Engineer-in-Charge.</t>
  </si>
  <si>
    <t>Supplying and fixing surface round type makes LED 12 (twelve) Watt (1200 lumen), 6000K made of  white powder-coated pressure die-cast aluminium housing  and it should be compatible with specifications i.e. power factor ≥ 0.9, harmonic distortion ≤ 10% and efficacy ≥ 100 lumens per watt, CRI &gt; 80, suitable for input voltage AC 220-240V, 50/60 Hz complete with all accessories, connections, testing and commissioning etc. within all leads, lifts of materials and other incidentals as per approved drawing, design and as directed by the Engineer-in-Charge.</t>
  </si>
  <si>
    <t>Supplying and fixing surface round/square type makes LED 18 (eighteen watt) Watt (1800 lumen), 6000K made of  white powder-coated pressure die-cast aluminium housing and it should be compatible with specifications i.e. power factor ≥ 0.9, harmonic distortion ≤ 10% and efficacy ≥ 100 lumens per watt, CRI &gt; 80, suitable for input voltage AC 220-240V, 50/60 Hz complete with all accessories, connections, testing and commissioning etc. within all leads, lifts of materials and other incidentals as per approved drawing, design and as directed by the Engineer-in-Charge.</t>
  </si>
  <si>
    <t>Supplying and fixing surface mounting 4'x1' size LED solution suitable for surface application with the use of the latest technology 36 (thirty six) Watt (3300 lumens), 6500K  made of CRCA housing and it should be compatible with specifications i.e. power factor ≥ 0.95, harmonic distortion ≤ 10% and efficacy ≥ 80 lumens per watt, CRI &gt; 80, suitable for input voltage AC 220-240V, 50/60 Hz complete with all accessories, connections, testing and commissioning etc.as required. within all leads, lifts of materials and other incidentals as per approved drawing, design and as directed by the Engineer-in-Charge.</t>
  </si>
  <si>
    <t>Supplying and fixing of LED Circular Suspended pendent luminaire  comprises of CRCA housing matt powder coated in black. The LEDclusters are assembled in the body &amp; high efficiency translucent frosted diffuser is used for uniform glare-free light distribution including making connections, testing etc. as required. within all leads, lifts of materials and other incidentals as per approved drawing, design and as directed by the Engineer-in-Charge.</t>
  </si>
  <si>
    <t>Supplying and fixing 35W (thirty five watt) LED Street Light street light in aluminium pressure die cast housing with toughned glass cover with individual LED lenses (IP 66 protection) including connections, testing etc. as required complete in all respects. within all leads, lifts of materials and other incidentals as per approved drawing, design and as directed by the Engineer-in-Charge.</t>
  </si>
  <si>
    <t>Demolition above G.L. upto floor two level including disposal of unserviceable materials including cutting the necessary un-reinforcement concrete upto 15cm (fifteen centimetre) thickness within all leads, lifts of materials and other incidentals. as per approved drawing, design and as directed by the Engineer-in-Charge.</t>
  </si>
  <si>
    <t>Providing and Laying cement concrete 1:3:6 (one cement isto three sand isto six graded stone aggregate 20 mm (twenty millimetre) nominal size and curing complete excluding cost of centering and shuttering in foundation and plinth including carriage of material with in all leads, lifts and other incidentals as per entire satisfaction of the Engineer - in -charge.</t>
  </si>
  <si>
    <t>Providing and laying cement concrete work of grade M-20 (M- twenty) design mix to obtain the compressive strength of 20N/mm2 (twenty newton per square millimeter) cement contents not less than 320 kg (Three hundred twenty kilogram) per cubic meter,   mechanically mixed and vibrated including curing complete, excluding cost of form work and reinforcement for reinforced concrete work in vertical walls upto any thickness but not less than 0.10m (Zero decimal one zero metres) including attached, pilasters, buttresses, plinth and string courses and the like within all leads, lifts of materials and other. incidentals. as per approved drawing, design and as directed by the Engineer-in-Charge.</t>
  </si>
  <si>
    <t>Providing and fixing 100mm (one hundred millimetres) bright finished aluminium door stoper with rubber cushion screws etc to suit shutter thickness complete within all leads, lifts of materials and other. incidentals. as per approved drawing, design and as directed by the Engineer-in-Charge.</t>
  </si>
  <si>
    <t>Providing and laying dura stone tiles antiskid in flooring 300x300mm (Three hundred into Three hundred milimetres) size in  treads of steps laid on a bed of 12mm (Twelve milimetres) thick cement mortar 1:3 (One cement : three sand) finished with flush pointing in white cement, within all leads, lifts of materials and other incidentals, as per approved drawing, design and as directed by the Engineer-in-Charge.</t>
  </si>
  <si>
    <t>Providing and fixing 10mm thick antiskid waterproof stain and impact resistant heavy duty double charged vitrified tiles  in flooring 600x600mm x 10mm size of approved shade and colour in flooring, treads of steps and landings  laid on a bed of 12mm thick cement mortar I :3( 1 cement :3sand) with cement slurry mixed with pigment to match the shade of tiles as required, all complete as directed by the Engineer in Charge.</t>
  </si>
  <si>
    <t>Providing and fixing plain M.S. B.P. iron sheet 2mm (Two milimetres) thick fixed in eaves board / facia / soffits / ceiling including jointing with gas/ electric welding in position complete (frame work is to be measured and paid for separately within all leads, lifts of materials and other. incidentals. as per approved drawing, design and as directed by the Engineer-in-Charge</t>
  </si>
  <si>
    <t>Providing and laying mechanically mixed and vibrated plain cement concrete in  nominal mix 1: 5: 10 (one cement: five sand : Ten graded crushed stone aggregate  40mm (forty millimeters) nominal size and curing complete including pumping or bailing out water, dewatering, removal of slush as required at site which may arise at the time of laying under water complete for all heights/depths  and including   the cost of form work in retaining walls, breast walls as per drawing and HPPWD specification and MORD technical specification section 800, 1200 and 1600 and  including carriage of materials, within all leads and lifts and other incidentals and as per the direction of Engineer-in-Charge.</t>
  </si>
  <si>
    <t>Per metre</t>
  </si>
  <si>
    <t xml:space="preserve">Providing and fixing 15mm (Fifteen milimetres) nominal bore PVC hot water connection pipe with brass union 45cm (Forty five Centimetres) length within all leads, lifts of materials and other incidentals </t>
  </si>
  <si>
    <t xml:space="preserve">Providing and fixing PVC hot water Connection pipe with brass union 30cm (thirty centimetre) length 15mm (fifteen millimetre) nominal bore  within all leads, lifts of materials and other incidentals </t>
  </si>
  <si>
    <t xml:space="preserve">Providing and fixing in trenches P.V.C. pipe minimum pressure 4.5 kg / sqcm (four deciman five kilogramme per square centimetre) class "B" soil, waste and ventilating pipes fixing with adhesive mixure complete including entire carriage of materials within all leads lifts and other incidentals. </t>
  </si>
  <si>
    <t xml:space="preserve">Providng and fixing chromium plated jet spray with rubber tube complete in all respect  within all leads, lifts of materials and other incidentals </t>
  </si>
  <si>
    <t xml:space="preserve">Excavation in foundation trenches in earth work in all heights and depth in all kinds of soils, including saturated soil comprising of pick work, jumper work, and blasting work both in soft and hard rock with chiselling and wedging out of rock (where blasting is prohibited) and their intermediate classification of soils including, dewatering wherever required, setting out to required lines, levels as shown on the drawing and as directed by the Engineer -in-Charge at site. according to the HP.PWD. specification of 1990 (one thousand nine hundred ninety) volume-I (one) and sorting out useful and un- useful material and transportation of the un -useful material for disposing at dumping site (to be arranged by the contractor) to the satisfaction of Engineer- in -Charge through all modes of transportation including head load, animal load or mechanical means along with its levelling, fine dressing and with all kinds of labour ,machineries, tools equipment's and safety measures and incidentals necessary to complete the work by mechanical means and labour if required ) including returning the excavated soil in plinths , sides of foundations, consolidating each deposited layer by ramming and watering. All useful material such as stones shingles aggregates and slates shall be properly stacked at site to the maximum possible extent in all leads and lifts through all modes of transportation and used / removed as per the direction of engineer in charge. Any loss to the public and private property during the course of excavation and disposal of serviceable and unserviceable material shall be the absolute responsibility of the contractor and shall have to be duly compensated by him in all respects including all incidental charges. </t>
  </si>
  <si>
    <t>Providing and laying cement concrete 1:6:12 (One cement isto Six sand isto Twelve graded crushed stone aggregate 40mm (Forty millimeters) nominal size and down gauge) mechanically mixed and curing complete excluding cost of form work in foundation and plinth, within all leads, lifts of materials and other incidentals as per approved drawing, design and as directed by the Engineer-in-Charge.</t>
  </si>
  <si>
    <t>Random rubble masonry (brought to courses) with hard stones of approved quality in foundation and plinth at plinth level in Cement Mortar 1:6 (one cement isto six sand) including levelling with cement concrete 1:6:12 ( one cement isto six sand isto twelve graded stone aggregate 20mm (twenty millimetre) nominal size including entire carriage of materials in all leads and lifts and as per the direction of Engineer-in-Charge.</t>
  </si>
  <si>
    <t>Providing form work with steel plates of 3.15mm (Three decimal fifteen millimetres) thick,  welded with angle iron in frames of 30x30x5mm(Thirty into Thirty into Five millimetres),so as to give a fair finish including centring, shuttering, strutting and propping etc, with wooden battens and ballies for all heights and removal of the same for in-situ reinforced  concrete  and plain concrete work in stairs cases with slopping or stepped soffits, excluding, landing, within all  leads, lifts of materials and other incidentals as per approved drawing, design and as directed by the Engineer-in-Charge.</t>
  </si>
  <si>
    <t>Providing form work with steel plates of 3.15mm (Three decimal one five millimetres) thick, welded with angle iron in frames of 30x30x5mm (Thirty into Thirty into Five millimetres), so as to give a fair finish including centring, shuttering, strutting and propping etc, with wooden battens and ballies for all heights/depths of propping and centring below supporting floor to ceiling and removal of the same for in-situ reinforced concrete and plain concrete work in flat surfaces such as soffits of suspended floors roofs, landings as per Architectural drawing   and the like floor etc. within all leads, lifts of materials and other incidentals as per approved drawing, design and as directed by the Engineer-in-Charge.</t>
  </si>
  <si>
    <t>Providing form work with steel plates of 3.15mm (Three decimal fifteen millimetres) thick, welded with angle iron in frames of 30x30x5mm(Thirty into Thirty into Five millimetres), so as to give a fair finish including centring, shuttering, strutting and propping etc, with wooden battens and ballies for all heights and removal of the same for in-situ reinforced concrete and plain concrete work in edges of slabs and breaks in floors and walls under any thickness within all leads, lifts of materials and other incidentals as per approved drawing, design and as directed by the Engineer-in-Charge.</t>
  </si>
  <si>
    <t>Providing form work with steel plates of 3.15mm (Three decimal one five millimetres) thick, welded with angle iron in frames of 30x30x5mm (Thirty into Thirty into Five millimetres), so as to give a fair finish including centring, shuttering, strutting and propping etc, with wooden battens and ballies for all heights/depths of propping and centring below supporting floor to ceiling and removal of the same for in-situ reinforced concrete and plain concrete work in beams cantilevers girders and lintels sides and soffits of beams, beam haunchings, cantilevers bressumers and lintels upto all depths within all leads, lifts of materials and other incidentals as per approved drawing, design and as directed by the Engineer-in-Charge.</t>
  </si>
  <si>
    <t>Providing form work with steel plates of 3.15mm (Three decimal one five millimetres) thick, welded with angle iron in frames of 30x30x5mm (Thirty into Thirty into Five millimetres), so as to give a fair finish including centring, shuttering, strutting and propping etc, with wooden battens and ballies for all heights/depths of propping and centring below supporting floor to ceiling and removal of the same for in-situ reinforced concrete and plain concrete work in vertical surfaces such as walls (any thickness) partitions and the like including attached pillasters, buttresses, plinth and string courses and the like and as directed by the Engineer-In-charge.</t>
  </si>
  <si>
    <t>Providing and laying cement concrete work of  grade  M-20 (M- twenty) design mix to obtain the compressive strength of 20N/mm2  (twenty newton per square millimeter) with cement contents not less than 330 kg (Three hundred  thirty kilogram) per cubic meter to give an smooth surfaces mechanically mixed and vibrated including curing complete, excluding cost of form work and reinforcement for reinforced concrete work in foundation, footings, bases of columns and the like and mass concrete within all leads, lifts of materials and other incidentals, as per approved drawing, design and as directed by the Engineer-in-Charge.</t>
  </si>
  <si>
    <t>Providing tata / tiscon / sail Tor steel reinforcement for reinforced cement concrete work including bending, binding and placing in position complete including cost of binding wires complete and other incidentals due for its completion for all floors  within all leads, lifts of materials and other incidentals as per approved drawing, design and as directed by the Engineer-in-Charge.</t>
  </si>
  <si>
    <t>2nd Class Half brick work using common burnt Clay building bricks in super structure above plinth level up to floor all levels in cement mortar 1:4 ( one Cement isto four Sand) and curing complete including Carriage of materials upto all leads. and lifts and as per the direction of Engineer in charge.</t>
  </si>
  <si>
    <t>Providing and fixing powder coated (50 - 60 microns) aluminium work for shutters of doors windows &amp; ventilators in approved colour / shades including providing and fixing hinges/pivots and making provisions for fixing of fittings  wherever required including the cost of PVC/neoprene gasket as required (fittings and glazing/panelling shall be paid for separately)with extruded built up standard tubular and other sections of approved make conforming to IS 733 and IS 1285 anodised transparent or dyed to required shade according to IS 1868. (Minimum anodic coating of grade AC 15) fixed with rawl plugs and screws or with fixing clips, or with expansion hold fastners including necessary filling up of gaps at junctions, at top, bottom and sides with required PVC/neoprene felt etc. Aluminium sections shall be smooth, rustfree, straight, mitred and jointed mechanically where ever required including cleat angle, aluminium, snap beading for  glazinge/ panelling C.P. brass/stainless steel screws. All complete as per architectural drawings and the directions of Engineer-In-Charge  within all leads, lifts of materials and other incidentals, as per approved drawing, design and as directed by the Engineer-in-Charge.</t>
  </si>
  <si>
    <t>Providing and fixing powder coated (50 - 60 microns) aluminium work for door, window, ventilators and partitions frames in approved colour / shades with extruded built up standard tubular and other sections of approved make conforming to IS 733 and IS 1285 anodised transparent or dyed to required shade according to IS 1868. (Minimum anodic coating of grade AC 15) fixed with rawl plugs and screws or with fixing clips, or with expansion hold fastners including necessary filling up of gaps at junctions, at top, bottom and sides with required PVC/neoprene felt etc. Aluminium sections shall be smooth, rustfree, straight, mitred and jointed mechanically where ever required including cleat angle, aluminium, snap beading for  glazing/ panelling C.P. brass/stainless steel screws. All complete as per architectural drawings and the directions of Engineer-In-Charge  within all leads, lifts of materials and other incidentals, as per approved drawing, design and as directed by the Engineer-in-Charge.</t>
  </si>
  <si>
    <t>Providing and fixing aluminium composit panel sheet (ACP sheet) in aluminiumDoor, windows, ventilotor shutter and partition etc. with PVC / neoprens gasket etc complete as per the Architectural drawings and the direction of Engineer-in-Charge (cost of aluminium snap beading shall be paid in basic item</t>
  </si>
  <si>
    <t>Panel of 5mm thick (five millimetre) thick ACP sheet exterior grade both sides laminated in approved colour / shade as per direction of Engineer-In-Charge within all leads, lifts of materials and other incidentals.</t>
  </si>
  <si>
    <t xml:space="preserve">Providing and fixing glazing in aluminium door, window, ventilator shutters and partition etc with PVC/neoprens gasket etc. complete as per the architectural drawings and the directions of Engineer-In-charge (cost of aluminium snap beading shall be paid in basic item.) </t>
  </si>
  <si>
    <t>Glazing with glass panes of 5.0mm (five decimal zero millimetre) thickness within all leads, lifts of materials and other incidentals as per approved drawing, design and as directed by the Engineer-in-Charge.</t>
  </si>
  <si>
    <t>Glazing with glass panes of 6.20mm (six decimal zero millimerte) thickness within all leads, lifts of materials and other incidentals as per approved drawing, design and as directed by the Engineer-in-Charge.</t>
  </si>
  <si>
    <t>Providing and fixing aluminium anodised powder coated pattern to existing window/ventilatior with 80mmx80mm (eighty millimetre into eighty millimetre) panels holes with 25x8mm (twenty five into eight millimetre) thick aluminium flat in windows and ventilators including fixing with aluminium screws or bolts and nuts complete in alluminium channels base frames (Aluminium channels base frames to be measured and paid for separately) within all leads, lifts of materials and other incidentals as per approved drawing, design and as directed by the Engineer-in-Charge.</t>
  </si>
  <si>
    <t>Providing and fixing fly proof galvanised M.S. wire gauge of IS gauge designation 85 g (eighty five) with wire of dia 0.56mm (Zero decimal fifty six millimetre) to windows and clerestory windows including 60x20 mm (sixty into twenty millimetre) beading of M.S. flat 12 x 3mm (twelve into three millimetre) thick within all leads, lifts of materials and other incidentals as per approved drawing, design and as directed by the Engineer-in-Charge.</t>
  </si>
  <si>
    <t>Providing and fixing 300x16mm (Three hundred into Sixteen milimetres) size anodized aluminium sliding door bolts anodized transparent or dyed to required colour and shade with necessary screws etc. within all leads, lifts of materials and other incidentals, as per approved drawing, design and as directed by the Engineer-in-Charge</t>
  </si>
  <si>
    <t>Providing and fixing 150x10mm (One hundred fifty into Ten milimetres) size aluminium anodized transparent or dyed to required colour and shade with necessary screws etc.Tower bolts (Barrel type) as per approved drawing, design and as directed by the Engineer-in-Charge.</t>
  </si>
  <si>
    <t xml:space="preserve">Providing and fixing 125 mm (twenty five millimetre) aluminum handles anodized transparent or dyed to required colour of shade with necessary screws etc., complete including carriage of materials upto all leads and lifts and as per the directions of Engineer-in-Charge. </t>
  </si>
  <si>
    <t>Providing and fixing oxidized 150mm (One hundred fifty milimetres) size aluminium hooks and eyes dyed to required colour or shade complete within all leads, lifts of materials and other incidentals as per approved drawing, design and as directed by the Engineer-in-Charge</t>
  </si>
  <si>
    <t>Providing and laying granite stone of approved shade and tenure in flooring 20mm (twenty millimetre) average thickness on base of cement mortar 1:3 (1 cement: 3 Sand) and jointed with grey cement slurry mixed with pigment to match the shade of granite stone, including rubbing and polishing complete. within all leads and lifts and as per the direction of Engineer-in-Charge.</t>
  </si>
  <si>
    <t>Providing and laying terrazo chequered tiles 300x300x25mm(Three hundred into Three hundred into Twenty five milimetres) thick flooring in 70% (Seventy peercent) white  cement &amp; 30% (Thirty percent) grey cement having 55% (Fifty five percent) white chips &amp; 15% (Fifteen percent) each dark green, yellow and  maroon chips. The sizes shall be o,B,2B laid in floors, treads of steps and landing on a bed of  25mm (Twenty five milimetres) average thickness of cement mortar 1:6 (One  cement isto Six sand) jointed with neat cement slurry mixed with pigment to match the shade of tiles (wherever required) including rubbing and polishing complete with tiles of approved shade complete, within all leads, lifts of materials and other incidentals, as per approved drawing, design and as directed by the Engineer-in-Charge.</t>
  </si>
  <si>
    <t>Providing and laying automatic hydraulic compressed and polished precast terrazo tiles 300x300mm(Three hundred into Three hundred milimetres) flooring in 50% (fifty percent) white  cement and 50% (fifty percent) grey cement having 55% (Fifty five percent) white chips and 15% (Fifteen percent) each dark green, yellow and  maroon chips. The sizes shall be 0, B, 2B of laid in floors, treads of steps and landing on a bed of  25mm (Twenty five milimetres) average thickness of cement mortar 1:6 (One  cement isto Six sand) jointed with neat cement slurry mixed with pigment to match the shade of tiles (wherever required) incliding rubbing and polishing complete with tiles of approved shade complete, within all leads, lifts of materials and other incidentals, as per approved drawing, design and as directed by the Engineer-in-Charge.</t>
  </si>
  <si>
    <t>White glazed tiles 8 mm (eight millimetre) thick in skirting risers of steps and dado of size 30 x 45 cm (thirty into forty five centimetre) of approved make and size 12mm (twelve millimetre) thick in cement mortar 1:3 (one cement isto three sand) and jointing with neat cement slurry including carriage of material within all leads and lifts, as per specification including carriage of materials as per approved drawings, design and as directed by the Enigneer-In_Charge.</t>
  </si>
  <si>
    <t>Providing and fixing 0.35mm (Zero decimal three five milimetres) thick corrugated durashine liner steel sheet in linning / ceiling with hot dipped metalic zinc coated sheet with top coat of regular modified polyster (RMP) organic coating of 20 (Twenty) microns over 5 (Five) microns primer coating to back coat of polyster of 5 (five) microns over 5 (Five) microns primer coating including fixing with prepainted iron J or L hooks,bolts and nuts 6mm (Six milimetres) diametres with prepainted limpet and rubber washers complete with all accessories as required within all leads, lifts of materials and other. incidentals. as per approved architectural drawing, design and specification as directed by the Engineer-in-Charge</t>
  </si>
  <si>
    <t>Providing and fixing valleys 90 cm (ninety centimetres) over all width or 0.45mm (Zero decimal four five millimetres) thick Tata durashine sheet roofing with hot dipped metallic Zinc coated sheet with top coat of regular modified polyester organic coating of 20 (Twenty)microns over 5 (five) micron primer coating, back coat of polyster of 5 (Five) microns over 5 (five) micron primer coating including fixing with prepainted iron J or L hooks, bolts and nuts 6mm (Six milimetres) diametres with prepainted G.I. limpet and bitumen washers complete with all accessories as required within all leads, lifts of materials and other incidentals as per approved drawing, design and as directed by the Engineer-in-Charge.</t>
  </si>
  <si>
    <t>Providing and fixing ridges or hips 60 cm (Sixty centimetres) over all width or 0.45mm (Zero decimal four five millimetres) thick Tata durashine sheet roofing with hot dipped metallic Zinc coated sheet with top coat of regular modified polyester (RMP) organic coating of 20 (Twenty) microns over 5 (Five) microns primer coating of back coat of polyster of 5 (Five) microns over 5 (Five) microns  primer coating including fixing with prepainted iron J or L hooks, bolts and nuts 6mm (Six milimetres) diametres with prepainted G.I. limpet and bitumen washers complete with all accessories as required within all leads, lifts of materials and other incidentals as per approved architectural drawing, design and specification as directed by the Engineer-in-Charge.</t>
  </si>
  <si>
    <t>Steel work welded in built up sections including hollow steel sections in trusses and framed work, including cutting ,hoisting ,fixing in position and applying a priming coat of red lead paint in beams, joists, channels, angles, tee, flats with connecting plates or angle cleats as in main and cross beams,hip and jack rafters,purlins connected to common rafters and the like within all leads, lifts of materials and other incidentals. as per approved drawing, design and as directed by the Engineer-in-Charge.</t>
  </si>
  <si>
    <t>Steel work welded in built up sections including hollow steel section in trusses and framed work, including cutting, hoisting, fixing in position and applying a priming coat of red lead paint In gratings framed guard bars, ladders, railling, brackets and similar works within all leads, lifts of materials and other incidentals. as per approved drawing, design and as directed by the Engineer-in-Charge.</t>
  </si>
  <si>
    <t>Steel work welded in built up sections including hollow steel section including cutting, hoisting, fixing, in position and applying a priming coat of red lead paint In beams joists, channels angles, tees, flats with connectiong plates or angle cleats as in main and cross beams hip and jack rafters purlins connected to common raffers and the like within all leads, lifts of materials and other incidentals. as per approved drawing, design and as directed by the Engineer-in-Charge.</t>
  </si>
  <si>
    <t xml:space="preserve">Finishing walls with weather proof exterior grade emulsion of approved design (apexultima) on un decorated wall surfaces( two coats) to give an even shade and final finish after throughly brushing the surface clean of all dirt, dust, loose pieces of scales and also including preparing the surface even and sand papered smooth complete within all leads, lifts of materials and other incidentals as per approved drawing, design and as directed by the Engineer-in-Charge.  </t>
  </si>
  <si>
    <t xml:space="preserve">Providing and laying and pointng with a stiff mixture of cement mortar in proportion of 1:1 (1 cement isto 1 sand) 230mm ( Two hundred thirty millimetres) internal dia metre vitrious china ware 'A' half round channels within all leads, lifts of materials and other incidentals as per approved drawing, design and as directed by the Engineer-in-Charge.  </t>
  </si>
  <si>
    <t xml:space="preserve">Providing and laying heavy duty precast cement conrete inter locking paver blocks vibro compacted of M- 50 (fifty)  grade i/c border or kurb block grey or coloured over sub-base of concrete with 25mm (twenty five millimetres) thick average thickness of cement mortar 1:4 (1 cement isto 4 sand) laid over and jointed with neat cement slurry mixed with pigment to match the shade of blocks i/c curing rubbing &amp; polishing complete (Sub base concrete floor to be paid for 60mm ( sixty millimetres) thick precast interlocking blocks ) within all leads, lifts of materials and other incidentals as per approved drawing, design and as directed by the Engineer-in-Charge.  </t>
  </si>
  <si>
    <t>Providing and laying  110mm (One hundred and ten millimeter) dia P.V.C pipe weep holes in brick masonry/stone masonry, plain reinforced concrete, Abutments, Wing walls, Return walls and retaining/breast walls extended through the full width of the structure with slope I(V):20(H)(One vertical : Twenty Horizontal) towards draining  face complete as per drawing and MORD technical specification Clause 614, 709 &amp; 1206.6 and as per direction of Engineer-in-charge including carriage of materials within all leads and lifts and other incidentals and as per the direction of Engineer-in-Charge.</t>
  </si>
  <si>
    <t>Back filling with granular material behind abutments, wing walls, return walls and retaining walls complete in road structure as per drawing  and  M.O.R.D. technical specifications clause 1204.3.8 and section 300 within all leads and lifts and other incidentals and as per the direction of Engineer-in-Charge.</t>
  </si>
  <si>
    <t xml:space="preserve">Providing and fixing railing for stair case having baluster of 40x40mm (Forty into forty milimetres) square hollow M.S. pipe SWG-16 (Sixteen) gauge with a clear height of 85cm (Eighty five  centimeters) at the rate 30cm (thirty centimetres) center  to center jointing in cement concrete step and jointing with electric/gas welding at top with hand rail of hollow M.S. rectangular  hollow pipe of 75x40mm (seventy five into forty milimetres) (SWG-16) vertical baluster welded/ jointed with each other with 2 (Two) Numbers. M.S. flats of 50x5mm (Fifty into five milimetres) complete within all leads, lifts of materials and other incidentals as per approved drawing, design and as directed by the Engineer-in-Charge. </t>
  </si>
  <si>
    <t xml:space="preserve">Providing and fixing polythelene aluminum polythelene (PE- AL-PE) composite pressure pipe U.V. stabilized with carbon block confirming to I.S. 15450-2004 of Kitec for water supply including clamps at appropriate spacing, cutting fixing and making good the walls etcetera; but excluding the cost of fittings (Internal work), including filling the joints with approved adhesive complete including entire carriage of materials within all leads lifts and other incidentals. </t>
  </si>
  <si>
    <t xml:space="preserve">Providing and fixing Orrisa pattern (Indian W,C,)  viterous china wash down water closet squatting pan size 580x440mm (Five hundred eighty into four hundred forty milimetres) (earth work, bed concrete, and trap to be measured and paid for separately) within all leads, lifts of materials and other incidentals as per approved drawing, design and as directed by the Engineer-in-Charge. </t>
  </si>
  <si>
    <t xml:space="preserve">Providing and fixing Anglo Indian IS marked of size 580mm (Five hundred eighty millimetre) in white colour vitreous china wash down water closet  (Europeon type W.C. pan) with internal P or S trap including jointing trap with soil pipe (seat and cover to be measured and paid for separately) within all leads, lifts of materials and other incidentals as per approved drawing, design and as directed by the Engineer-in-Charge. </t>
  </si>
  <si>
    <t xml:space="preserve">Providing and fixing white plastic Solid seat cover for wash down water closet with C.P. Brass hinges and rubber buffers within all leads, lifts of materials and other incidentals as per approved drawing, design and as directed by the Engineer-in-Charge. </t>
  </si>
  <si>
    <t>Providing and fixing vitreious china flat back pattern urinal flat back large urinal size 63.3x39.5x42cm (Sixty three decimal three into Thirty nine decimal five into Forty two centimetres) of Cera within all leads, lifts of materials and other incidentals, as per approved drawing and design directed by the Engineer-Incharge.</t>
  </si>
  <si>
    <t>Providing and fixing 600x300mm x 12mm (Six hundred into Three hundred milimeters into twelve millimetre) toughned glass partitions with C.P. brass hinges/ coupler for urinal  within all leads, lifts of materials and other incidentals as per approved drawing, design and as directed by the Engineer-in-Charge.</t>
  </si>
  <si>
    <t xml:space="preserve">Providing and fixing brass full way valve with wheel / lever within all leads, lifts of materials and other incidentals </t>
  </si>
  <si>
    <t xml:space="preserve">Providing and fixing PVC water storage tank with G.I. inlet and outlet connection, 15mm (fifteen millimetre) nominal bore ball valve and mosquito proof PVC cover with locking arrangement including hoisting up to all heights above ground level within all leads, lifts of materials and other incidentals and as directed by the Engineer-in-Charge. </t>
  </si>
  <si>
    <t xml:space="preserve">Per litre </t>
  </si>
  <si>
    <t>Providing and laying 250mm (two hundred fifty millimetre) thick cement concrete 1:5:10 (one Cement isto five Sand isto ten graded stone aggregate 40mm (forty millimetre) nominal size ) bedding for vitreous china half round pipes of the 150mm (one hundred fifty millimetres) internal diameters, necessary form work and curing complete   within all leads, lifts of materials and other incidentals as per approved drawing, design and as directed by the Engineer-in-Charge.</t>
  </si>
  <si>
    <t xml:space="preserve">Construction of manhole with R.C.C. top slab in 1:2:4(One cement: Two sand: Four graded crushed stone aggregate 20mm(Twenty milimetres nominal size) foundation concrete 1:4:8 (One cement: Four sand: Eight graded crushed/broken stone aggregate 40mm(Forty milimetres nominal size) inside plastering 15mm (Fifteen milimetres) thick with cement mortar 1:3 (One Cement: three sand) finished with a floating coat of neat cement and making channels in cement concrete 1:2:4(One cement: Two sand: Four graded crushed stone aggregate 20mm(Twenty milimetres nominal size) finished smooth complete including curing and testing inside size 800x800mm (Eight hundred into Eight hundred milimetres) 500mm(Five hundred milimetres) deep, including precast cement concrete cover (medium duty) with frame with 300mm (Three hundred milimetres) thick walls of squared rubble masonry coursed  with hard  stone of approved quality in cement mortar 1:3 (one cement: three sand) within all leads, lifts of materials and other incidentals.      </t>
  </si>
  <si>
    <t>Construction of manhole with R.C.C. top slab in 1:2:4(One cement: Two sand: Four graded crushed stone aggregate 20mm(Twenty milimetres nominal size) foundation concrete 1:4:8(One cement: Four sand: Eight graded crushed/broken stone aggregate 40mm(Forty milimetres nominal size) inside plastering  15mm ( Fifteen milimetres) thick with cement mortar 1:3 ( One Cement: three sand) finished with a floating coat of neat cement and making channels in cement concrete  1:2:4(One cement: Two sand: Four graded crushed stone aggregate 20mm(Twenty milimetres nominal size) finished smooth complete including curing and testing inside size 800x800mm (Eight hundred into Eight hundred milimetres) 1.00 mtrs(One metre) deep, including precast cement concrete Cover (medium duty) with frame with 300mm (Three hundred milimetres) thick walls of squared rubble masonry coursed  with hard  stone of approved quality in cement mortar 1:3 (one cement: three sand) within all leads, lifts of materials and other incidentals.</t>
  </si>
  <si>
    <t xml:space="preserve">Providing and fixing MS flat clamps of 25 x 3mm (twenty five into three millimetre) of approved design with anchor bolts / fasteners of required size complete within all leads lifts and other incidentals. </t>
  </si>
  <si>
    <t xml:space="preserve">Providing and fixing PVC long bend inlet connection for flush pipe with W.C Pan  within all leads, lifts of materials and other incidentals. As per approved drawing, design and as directed by the Engineer-in-Charge. </t>
  </si>
  <si>
    <t>Providing and fixing stainless steel kitchen sink with drain board size `161.4x54cm (One hundred sixty one decimal four into Fifty four centimetres) with C.I or M.S. brackets painted white including cutting holes in walls and making good the same but excluding the cost of fitting  within all leads, lifts of materials and other incidentals as per approved drawing, design and as directed by the Engineer-in-Charge.</t>
  </si>
  <si>
    <t>119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</si>
</sst>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16">
    <font>
      <sz val="11"/>
      <color theme="1"/>
      <name val="Calibri"/>
      <family val="2"/>
      <scheme val="minor"/>
    </font>
    <font>
      <sz val="10"/>
      <color indexed="8"/>
      <name val="Calibri"/>
      <family val="2"/>
    </font>
    <font>
      <sz val="10"/>
      <color theme="1"/>
      <name val="Arial"/>
      <family val="2"/>
    </font>
    <font>
      <b/>
      <sz val="10"/>
      <name val="Arial"/>
      <family val="2"/>
    </font>
    <font>
      <sz val="10"/>
      <name val="Arial"/>
      <family val="2"/>
    </font>
    <font>
      <b/>
      <sz val="11"/>
      <name val="Arial"/>
      <family val="2"/>
    </font>
    <font>
      <b/>
      <sz val="11"/>
      <name val="Times New Roman"/>
      <family val="1"/>
    </font>
    <font>
      <b/>
      <sz val="10"/>
      <name val="Rupee Foradian"/>
      <family val="2"/>
    </font>
    <font>
      <sz val="10"/>
      <name val="Rupee Foradian"/>
      <family val="2"/>
    </font>
    <font>
      <b/>
      <u/>
      <sz val="12"/>
      <name val="Arial"/>
      <family val="2"/>
    </font>
    <font>
      <i/>
      <sz val="10"/>
      <name val="Arial"/>
      <family val="2"/>
    </font>
    <font>
      <b/>
      <i/>
      <sz val="10"/>
      <name val="Arial"/>
      <family val="2"/>
    </font>
    <font>
      <u/>
      <sz val="12"/>
      <name val="Arial"/>
      <family val="2"/>
    </font>
    <font>
      <sz val="12"/>
      <name val="Arial"/>
      <family val="2"/>
    </font>
    <font>
      <b/>
      <sz val="12"/>
      <name val="Arial"/>
      <family val="2"/>
    </font>
    <font>
      <sz val="11"/>
      <name val="Arial"/>
      <family val="2"/>
    </font>
  </fonts>
  <fills count="3">
    <fill>
      <patternFill patternType="none"/>
    </fill>
    <fill>
      <patternFill patternType="gray125"/>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s>
  <cellStyleXfs count="2">
    <xf numFmtId="0" fontId="0" fillId="0" borderId="0"/>
    <xf numFmtId="0" fontId="1" fillId="0" borderId="0" applyNumberFormat="0" applyFill="0" applyBorder="0" applyProtection="0">
      <alignment horizontal="left" vertical="top"/>
    </xf>
  </cellStyleXfs>
  <cellXfs count="162">
    <xf numFmtId="0" fontId="0" fillId="0" borderId="0" xfId="0"/>
    <xf numFmtId="0" fontId="2" fillId="0" borderId="0" xfId="0" applyFont="1"/>
    <xf numFmtId="0" fontId="4" fillId="0" borderId="0" xfId="0" applyFont="1" applyAlignment="1">
      <alignment horizontal="center" vertical="top"/>
    </xf>
    <xf numFmtId="0" fontId="4" fillId="0" borderId="0" xfId="0" applyFont="1" applyBorder="1" applyAlignment="1">
      <alignment horizontal="center" vertical="top"/>
    </xf>
    <xf numFmtId="2" fontId="4" fillId="0" borderId="1" xfId="1" applyNumberFormat="1" applyFont="1" applyBorder="1" applyAlignment="1">
      <alignment horizontal="center" vertical="top" wrapText="1"/>
    </xf>
    <xf numFmtId="0" fontId="4" fillId="0" borderId="0" xfId="0" applyFont="1" applyBorder="1" applyAlignment="1">
      <alignment horizontal="center" vertical="top" wrapText="1"/>
    </xf>
    <xf numFmtId="0" fontId="4" fillId="0" borderId="1" xfId="0" applyFont="1" applyBorder="1" applyAlignment="1">
      <alignment horizontal="center" vertical="top" wrapText="1"/>
    </xf>
    <xf numFmtId="0" fontId="4" fillId="0" borderId="0" xfId="0" applyFont="1" applyAlignment="1">
      <alignment horizontal="center" vertical="top" wrapText="1"/>
    </xf>
    <xf numFmtId="2" fontId="4" fillId="0" borderId="1" xfId="0" applyNumberFormat="1" applyFont="1" applyBorder="1" applyAlignment="1">
      <alignment horizontal="right" vertical="top" wrapText="1" shrinkToFit="1"/>
    </xf>
    <xf numFmtId="0" fontId="3" fillId="0" borderId="1" xfId="0" applyFont="1" applyBorder="1" applyAlignment="1">
      <alignment horizontal="center" vertical="top"/>
    </xf>
    <xf numFmtId="0" fontId="4" fillId="0" borderId="1" xfId="1" applyFont="1" applyBorder="1" applyAlignment="1" applyProtection="1">
      <alignment horizontal="justify" vertical="justify" wrapText="1"/>
    </xf>
    <xf numFmtId="0" fontId="4" fillId="0" borderId="1" xfId="0" applyFont="1" applyBorder="1" applyAlignment="1">
      <alignment horizontal="justify" vertical="justify" wrapText="1"/>
    </xf>
    <xf numFmtId="2" fontId="4" fillId="0" borderId="1" xfId="1" applyNumberFormat="1" applyFont="1" applyBorder="1" applyAlignment="1">
      <alignment horizontal="center" vertical="justify"/>
    </xf>
    <xf numFmtId="2" fontId="3" fillId="0" borderId="1" xfId="1" applyNumberFormat="1" applyFont="1" applyBorder="1" applyAlignment="1">
      <alignment horizontal="center" vertical="justify"/>
    </xf>
    <xf numFmtId="2" fontId="4" fillId="0" borderId="1" xfId="1" applyNumberFormat="1" applyFont="1" applyBorder="1" applyAlignment="1">
      <alignment horizontal="center" vertical="justify" wrapText="1"/>
    </xf>
    <xf numFmtId="0" fontId="5" fillId="0" borderId="0" xfId="0" applyFont="1" applyAlignment="1">
      <alignment horizontal="center" vertical="top"/>
    </xf>
    <xf numFmtId="49" fontId="4" fillId="0" borderId="0" xfId="0" applyNumberFormat="1" applyFont="1" applyBorder="1" applyAlignment="1">
      <alignment horizontal="center" vertical="top" wrapText="1"/>
    </xf>
    <xf numFmtId="0" fontId="4" fillId="0" borderId="0" xfId="0" applyFont="1" applyBorder="1" applyAlignment="1">
      <alignment vertical="top"/>
    </xf>
    <xf numFmtId="0" fontId="4" fillId="0" borderId="0" xfId="0" applyFont="1"/>
    <xf numFmtId="0" fontId="4" fillId="0" borderId="1" xfId="1" applyFont="1" applyBorder="1" applyAlignment="1" applyProtection="1">
      <alignment horizontal="justify" vertical="top" wrapText="1"/>
    </xf>
    <xf numFmtId="49" fontId="4" fillId="0" borderId="1" xfId="0" applyNumberFormat="1" applyFont="1" applyFill="1" applyBorder="1" applyAlignment="1">
      <alignment horizontal="center" vertical="top" wrapText="1"/>
    </xf>
    <xf numFmtId="0" fontId="4" fillId="0" borderId="1" xfId="0" applyFont="1" applyBorder="1" applyAlignment="1">
      <alignment horizontal="justify" vertical="top" wrapText="1"/>
    </xf>
    <xf numFmtId="0" fontId="4" fillId="0" borderId="0" xfId="0" applyFont="1" applyAlignment="1">
      <alignment vertical="top"/>
    </xf>
    <xf numFmtId="0" fontId="4" fillId="0" borderId="1" xfId="1" applyFont="1" applyBorder="1" applyAlignment="1" applyProtection="1">
      <alignment horizontal="justify" vertical="justify"/>
    </xf>
    <xf numFmtId="0" fontId="3" fillId="0" borderId="1" xfId="1" applyFont="1" applyBorder="1" applyAlignment="1">
      <alignment horizontal="center" vertical="justify"/>
    </xf>
    <xf numFmtId="0" fontId="4" fillId="0" borderId="1" xfId="1" applyFont="1" applyBorder="1" applyAlignment="1">
      <alignment horizontal="center" vertical="justify"/>
    </xf>
    <xf numFmtId="49" fontId="3" fillId="0" borderId="1" xfId="0" applyNumberFormat="1" applyFont="1" applyBorder="1" applyAlignment="1">
      <alignment horizontal="center" vertical="top" wrapText="1"/>
    </xf>
    <xf numFmtId="0" fontId="3" fillId="0" borderId="1" xfId="0" applyFont="1" applyBorder="1" applyAlignment="1">
      <alignment vertical="top"/>
    </xf>
    <xf numFmtId="0" fontId="3" fillId="0" borderId="1" xfId="0" applyFont="1" applyBorder="1" applyAlignment="1">
      <alignment horizontal="center" vertical="top" wrapText="1"/>
    </xf>
    <xf numFmtId="0" fontId="3" fillId="0" borderId="0" xfId="0" applyFont="1"/>
    <xf numFmtId="2" fontId="4" fillId="0" borderId="0" xfId="0" applyNumberFormat="1" applyFont="1" applyBorder="1" applyAlignment="1">
      <alignment horizontal="right" vertical="top"/>
    </xf>
    <xf numFmtId="49" fontId="4" fillId="0" borderId="0" xfId="0" applyNumberFormat="1" applyFont="1" applyAlignment="1">
      <alignment horizontal="center" vertical="top" wrapText="1"/>
    </xf>
    <xf numFmtId="1" fontId="4" fillId="0" borderId="0" xfId="0" applyNumberFormat="1" applyFont="1" applyAlignment="1">
      <alignment horizontal="center" vertical="top"/>
    </xf>
    <xf numFmtId="0" fontId="5" fillId="0" borderId="0" xfId="0" applyFont="1" applyAlignment="1">
      <alignment horizontal="left" vertical="top"/>
    </xf>
    <xf numFmtId="1" fontId="5" fillId="0" borderId="0" xfId="0" applyNumberFormat="1" applyFont="1" applyAlignment="1">
      <alignment horizontal="left" vertical="top"/>
    </xf>
    <xf numFmtId="2" fontId="4" fillId="0" borderId="1" xfId="0" applyNumberFormat="1" applyFont="1" applyBorder="1" applyAlignment="1">
      <alignment horizontal="right" vertical="top" wrapText="1"/>
    </xf>
    <xf numFmtId="1" fontId="3" fillId="0" borderId="1" xfId="1" applyNumberFormat="1" applyFont="1" applyBorder="1" applyAlignment="1">
      <alignment horizontal="center" vertical="justify"/>
    </xf>
    <xf numFmtId="2" fontId="3" fillId="0" borderId="1" xfId="1" applyNumberFormat="1" applyFont="1" applyBorder="1" applyAlignment="1">
      <alignment horizontal="center" vertical="top" wrapText="1"/>
    </xf>
    <xf numFmtId="2" fontId="3" fillId="0" borderId="1" xfId="0" applyNumberFormat="1" applyFont="1" applyBorder="1" applyAlignment="1">
      <alignment horizontal="right" vertical="top"/>
    </xf>
    <xf numFmtId="2" fontId="4" fillId="0" borderId="1" xfId="0" applyNumberFormat="1" applyFont="1" applyBorder="1" applyAlignment="1">
      <alignment horizontal="center" vertical="top" wrapText="1"/>
    </xf>
    <xf numFmtId="0" fontId="4" fillId="0" borderId="1" xfId="0" applyFont="1" applyBorder="1" applyAlignment="1">
      <alignment vertical="top" wrapText="1"/>
    </xf>
    <xf numFmtId="0" fontId="4" fillId="0" borderId="1" xfId="1" applyFont="1" applyBorder="1" applyAlignment="1">
      <alignment horizontal="center" vertical="top"/>
    </xf>
    <xf numFmtId="0" fontId="4" fillId="0" borderId="0" xfId="0" applyFont="1" applyBorder="1" applyAlignment="1">
      <alignment horizontal="left" vertical="top"/>
    </xf>
    <xf numFmtId="0" fontId="6" fillId="0" borderId="0" xfId="0" applyFont="1" applyBorder="1" applyAlignment="1">
      <alignment horizontal="left" vertical="top"/>
    </xf>
    <xf numFmtId="0" fontId="4" fillId="0" borderId="0" xfId="0" applyFont="1" applyBorder="1" applyAlignment="1">
      <alignment horizontal="left" wrapText="1"/>
    </xf>
    <xf numFmtId="0" fontId="7" fillId="0" borderId="0" xfId="0" applyFont="1" applyBorder="1" applyAlignment="1">
      <alignment horizontal="right" vertical="top" wrapText="1"/>
    </xf>
    <xf numFmtId="2" fontId="3" fillId="0" borderId="0" xfId="0" applyNumberFormat="1" applyFont="1" applyBorder="1" applyAlignment="1">
      <alignment horizontal="right" vertical="top"/>
    </xf>
    <xf numFmtId="0" fontId="4" fillId="0" borderId="0" xfId="0" applyFont="1" applyBorder="1"/>
    <xf numFmtId="0" fontId="8" fillId="0" borderId="0" xfId="0" applyFont="1" applyBorder="1" applyAlignment="1">
      <alignment horizontal="right" vertical="top" wrapText="1"/>
    </xf>
    <xf numFmtId="0" fontId="4" fillId="0" borderId="3" xfId="0" applyNumberFormat="1" applyFont="1" applyBorder="1" applyAlignment="1" applyProtection="1">
      <alignment horizontal="center" vertical="top" wrapText="1"/>
    </xf>
    <xf numFmtId="0" fontId="4" fillId="0" borderId="3" xfId="1" applyFont="1" applyBorder="1" applyAlignment="1" applyProtection="1">
      <alignment horizontal="justify" vertical="justify" wrapText="1"/>
    </xf>
    <xf numFmtId="0" fontId="4" fillId="0" borderId="3" xfId="1" applyFont="1" applyBorder="1" applyAlignment="1">
      <alignment horizontal="center" vertical="top"/>
    </xf>
    <xf numFmtId="2" fontId="4" fillId="0" borderId="3" xfId="1" applyNumberFormat="1" applyFont="1" applyBorder="1" applyAlignment="1">
      <alignment horizontal="center" vertical="justify"/>
    </xf>
    <xf numFmtId="0" fontId="4" fillId="0" borderId="3" xfId="1" applyFont="1" applyBorder="1" applyAlignment="1">
      <alignment horizontal="center" vertical="top" wrapText="1"/>
    </xf>
    <xf numFmtId="0" fontId="4" fillId="0" borderId="1" xfId="1" applyFont="1" applyBorder="1" applyAlignment="1">
      <alignment horizontal="center" vertical="top" wrapText="1"/>
    </xf>
    <xf numFmtId="0" fontId="4" fillId="0" borderId="1" xfId="0" applyNumberFormat="1" applyFont="1" applyBorder="1" applyAlignment="1">
      <alignment horizontal="justify" vertical="justify" wrapText="1"/>
    </xf>
    <xf numFmtId="2" fontId="4" fillId="0" borderId="1" xfId="1" applyNumberFormat="1" applyFont="1" applyBorder="1" applyAlignment="1" applyProtection="1">
      <alignment horizontal="center" vertical="justify"/>
      <protection locked="0"/>
    </xf>
    <xf numFmtId="2" fontId="4" fillId="0" borderId="1" xfId="0" applyNumberFormat="1" applyFont="1" applyBorder="1" applyAlignment="1">
      <alignment horizontal="center" vertical="justify"/>
    </xf>
    <xf numFmtId="2" fontId="4" fillId="0" borderId="1" xfId="1" applyNumberFormat="1" applyFont="1" applyBorder="1" applyAlignment="1" applyProtection="1">
      <alignment horizontal="center" vertical="top" wrapText="1"/>
      <protection locked="0"/>
    </xf>
    <xf numFmtId="0" fontId="4" fillId="2" borderId="1" xfId="0" applyNumberFormat="1" applyFont="1" applyFill="1" applyBorder="1" applyAlignment="1">
      <alignment horizontal="justify" vertical="justify" wrapText="1"/>
    </xf>
    <xf numFmtId="2" fontId="4" fillId="2" borderId="1" xfId="1" applyNumberFormat="1" applyFont="1" applyFill="1" applyBorder="1" applyAlignment="1" applyProtection="1">
      <alignment horizontal="center" vertical="justify"/>
      <protection locked="0"/>
    </xf>
    <xf numFmtId="2" fontId="4" fillId="2" borderId="1" xfId="1" applyNumberFormat="1" applyFont="1" applyFill="1" applyBorder="1" applyAlignment="1">
      <alignment horizontal="center" vertical="justify"/>
    </xf>
    <xf numFmtId="2" fontId="4" fillId="2" borderId="1" xfId="1" applyNumberFormat="1" applyFont="1" applyFill="1" applyBorder="1" applyAlignment="1">
      <alignment horizontal="center" vertical="top" wrapText="1"/>
    </xf>
    <xf numFmtId="0" fontId="4" fillId="2" borderId="1" xfId="1" applyFont="1" applyFill="1" applyBorder="1" applyAlignment="1">
      <alignment horizontal="center" vertical="top" wrapText="1"/>
    </xf>
    <xf numFmtId="2" fontId="4" fillId="2" borderId="1" xfId="0" applyNumberFormat="1" applyFont="1" applyFill="1" applyBorder="1" applyAlignment="1">
      <alignment horizontal="right" vertical="top" wrapText="1"/>
    </xf>
    <xf numFmtId="0" fontId="4" fillId="0" borderId="1" xfId="0" applyNumberFormat="1" applyFont="1" applyFill="1" applyBorder="1" applyAlignment="1">
      <alignment horizontal="justify" vertical="justify" wrapText="1"/>
    </xf>
    <xf numFmtId="2" fontId="4" fillId="0" borderId="1" xfId="0" applyNumberFormat="1" applyFont="1" applyFill="1" applyBorder="1" applyAlignment="1">
      <alignment horizontal="center" vertical="justify"/>
    </xf>
    <xf numFmtId="0" fontId="4" fillId="0" borderId="1" xfId="1" applyFont="1" applyFill="1" applyBorder="1" applyAlignment="1">
      <alignment horizontal="center" vertical="top" wrapText="1"/>
    </xf>
    <xf numFmtId="2" fontId="4" fillId="0" borderId="1" xfId="0" applyNumberFormat="1" applyFont="1" applyBorder="1" applyAlignment="1">
      <alignment horizontal="center" vertical="top"/>
    </xf>
    <xf numFmtId="0" fontId="10" fillId="0" borderId="1" xfId="0" applyFont="1" applyFill="1" applyBorder="1" applyAlignment="1">
      <alignment horizontal="right" vertical="top" wrapText="1"/>
    </xf>
    <xf numFmtId="0" fontId="10" fillId="0" borderId="2" xfId="0" applyFont="1" applyFill="1" applyBorder="1" applyAlignment="1">
      <alignment horizontal="right" vertical="top" wrapText="1"/>
    </xf>
    <xf numFmtId="2" fontId="4" fillId="0" borderId="7" xfId="0" applyNumberFormat="1" applyFont="1" applyFill="1" applyBorder="1" applyAlignment="1">
      <alignment horizontal="justify" vertical="justify" wrapText="1"/>
    </xf>
    <xf numFmtId="2" fontId="4" fillId="0" borderId="2" xfId="0" applyNumberFormat="1" applyFont="1" applyFill="1" applyBorder="1" applyAlignment="1">
      <alignment vertical="top" wrapText="1"/>
    </xf>
    <xf numFmtId="2" fontId="4" fillId="0" borderId="9" xfId="0" applyNumberFormat="1" applyFont="1" applyFill="1" applyBorder="1" applyAlignment="1">
      <alignment horizontal="center" vertical="top" wrapText="1"/>
    </xf>
    <xf numFmtId="2" fontId="4" fillId="0" borderId="1" xfId="0" applyNumberFormat="1" applyFont="1" applyFill="1" applyBorder="1" applyAlignment="1">
      <alignment horizontal="center" vertical="top" wrapText="1"/>
    </xf>
    <xf numFmtId="0" fontId="4" fillId="0" borderId="1" xfId="0" applyFont="1" applyFill="1" applyBorder="1" applyAlignment="1">
      <alignment horizontal="center" vertical="top" wrapText="1"/>
    </xf>
    <xf numFmtId="164" fontId="10" fillId="0" borderId="1" xfId="0" applyNumberFormat="1" applyFont="1" applyFill="1" applyBorder="1" applyAlignment="1">
      <alignment horizontal="right" vertical="top" wrapText="1"/>
    </xf>
    <xf numFmtId="0" fontId="4" fillId="0" borderId="7" xfId="0" applyFont="1" applyFill="1" applyBorder="1" applyAlignment="1">
      <alignment horizontal="justify" vertical="justify" wrapText="1"/>
    </xf>
    <xf numFmtId="2" fontId="4" fillId="0" borderId="2" xfId="0" applyNumberFormat="1" applyFont="1" applyFill="1" applyBorder="1" applyAlignment="1">
      <alignment horizontal="center" vertical="top" wrapText="1"/>
    </xf>
    <xf numFmtId="2" fontId="4" fillId="0" borderId="5" xfId="0" applyNumberFormat="1" applyFont="1" applyFill="1" applyBorder="1" applyAlignment="1">
      <alignment horizontal="center" vertical="top" wrapText="1"/>
    </xf>
    <xf numFmtId="0" fontId="4" fillId="0" borderId="1" xfId="0" applyFont="1" applyBorder="1" applyAlignment="1">
      <alignment horizontal="right" vertical="top" wrapText="1"/>
    </xf>
    <xf numFmtId="0" fontId="4" fillId="0" borderId="4" xfId="0" applyFont="1" applyBorder="1" applyAlignment="1">
      <alignment horizontal="justify" vertical="justify" wrapText="1"/>
    </xf>
    <xf numFmtId="0" fontId="4" fillId="0" borderId="7" xfId="0" applyFont="1" applyBorder="1" applyAlignment="1">
      <alignment horizontal="justify" vertical="justify" wrapText="1"/>
    </xf>
    <xf numFmtId="0" fontId="4" fillId="0" borderId="2" xfId="0" applyFont="1" applyBorder="1" applyAlignment="1">
      <alignment horizontal="center" vertical="top" wrapText="1"/>
    </xf>
    <xf numFmtId="2" fontId="4" fillId="0" borderId="9" xfId="0" applyNumberFormat="1" applyFont="1" applyBorder="1" applyAlignment="1">
      <alignment horizontal="center" vertical="top" wrapText="1"/>
    </xf>
    <xf numFmtId="0" fontId="4" fillId="2" borderId="1" xfId="0" applyFont="1" applyFill="1" applyBorder="1" applyAlignment="1">
      <alignment horizontal="right" vertical="top" wrapText="1"/>
    </xf>
    <xf numFmtId="0" fontId="4" fillId="2" borderId="7" xfId="0" applyFont="1" applyFill="1" applyBorder="1" applyAlignment="1">
      <alignment horizontal="justify" vertical="justify" wrapText="1"/>
    </xf>
    <xf numFmtId="0" fontId="4" fillId="2" borderId="2" xfId="0" applyFont="1" applyFill="1" applyBorder="1" applyAlignment="1">
      <alignment horizontal="center" vertical="top" wrapText="1"/>
    </xf>
    <xf numFmtId="2" fontId="4" fillId="2" borderId="9" xfId="0" applyNumberFormat="1" applyFont="1" applyFill="1" applyBorder="1" applyAlignment="1">
      <alignment horizontal="center" vertical="top" wrapText="1"/>
    </xf>
    <xf numFmtId="0" fontId="4" fillId="2" borderId="1" xfId="0" applyFont="1" applyFill="1" applyBorder="1" applyAlignment="1">
      <alignment horizontal="center" vertical="top" wrapText="1"/>
    </xf>
    <xf numFmtId="0" fontId="4" fillId="0" borderId="1" xfId="0" applyFont="1" applyBorder="1" applyAlignment="1">
      <alignment horizontal="center" vertical="justify"/>
    </xf>
    <xf numFmtId="0" fontId="4" fillId="0" borderId="2" xfId="0" applyFont="1" applyFill="1" applyBorder="1" applyAlignment="1">
      <alignment vertical="top" wrapText="1"/>
    </xf>
    <xf numFmtId="1" fontId="4" fillId="0" borderId="2" xfId="0" applyNumberFormat="1" applyFont="1" applyFill="1" applyBorder="1" applyAlignment="1">
      <alignment horizontal="center" vertical="top" wrapText="1"/>
    </xf>
    <xf numFmtId="0" fontId="4" fillId="0" borderId="2" xfId="0" applyFont="1" applyFill="1" applyBorder="1" applyAlignment="1">
      <alignment horizontal="center" vertical="top" wrapText="1"/>
    </xf>
    <xf numFmtId="2" fontId="4" fillId="0" borderId="7" xfId="0" applyNumberFormat="1" applyFont="1" applyFill="1" applyBorder="1" applyAlignment="1">
      <alignment horizontal="justify" vertical="top" wrapText="1"/>
    </xf>
    <xf numFmtId="2" fontId="4" fillId="0" borderId="4" xfId="0" applyNumberFormat="1" applyFont="1" applyFill="1" applyBorder="1" applyAlignment="1">
      <alignment horizontal="justify" vertical="top" wrapText="1"/>
    </xf>
    <xf numFmtId="1" fontId="4" fillId="0" borderId="1" xfId="0" applyNumberFormat="1" applyFont="1" applyFill="1" applyBorder="1" applyAlignment="1">
      <alignment vertical="top" wrapText="1"/>
    </xf>
    <xf numFmtId="1" fontId="4" fillId="0" borderId="8" xfId="0" applyNumberFormat="1" applyFont="1" applyFill="1" applyBorder="1" applyAlignment="1">
      <alignment horizontal="center" vertical="top" wrapText="1"/>
    </xf>
    <xf numFmtId="1" fontId="4" fillId="0" borderId="8" xfId="0" applyNumberFormat="1" applyFont="1" applyFill="1" applyBorder="1" applyAlignment="1">
      <alignment vertical="top" wrapText="1"/>
    </xf>
    <xf numFmtId="1" fontId="10" fillId="0" borderId="1" xfId="0" applyNumberFormat="1" applyFont="1" applyFill="1" applyBorder="1" applyAlignment="1">
      <alignment horizontal="right" vertical="top" wrapText="1"/>
    </xf>
    <xf numFmtId="0" fontId="4" fillId="0" borderId="4" xfId="0" applyFont="1" applyFill="1" applyBorder="1" applyAlignment="1">
      <alignment horizontal="justify" vertical="justify" wrapText="1"/>
    </xf>
    <xf numFmtId="0" fontId="4" fillId="0" borderId="1" xfId="0" applyFont="1" applyFill="1" applyBorder="1" applyAlignment="1">
      <alignment vertical="top" wrapText="1"/>
    </xf>
    <xf numFmtId="0" fontId="4" fillId="0" borderId="8" xfId="0" applyFont="1" applyFill="1" applyBorder="1" applyAlignment="1">
      <alignment horizontal="center" vertical="top" wrapText="1"/>
    </xf>
    <xf numFmtId="0" fontId="4" fillId="0" borderId="8" xfId="0" applyFont="1" applyFill="1" applyBorder="1" applyAlignment="1">
      <alignment vertical="top" wrapText="1"/>
    </xf>
    <xf numFmtId="1" fontId="4" fillId="0" borderId="1" xfId="0" applyNumberFormat="1" applyFont="1" applyFill="1" applyBorder="1" applyAlignment="1">
      <alignment horizontal="right" vertical="top" wrapText="1"/>
    </xf>
    <xf numFmtId="1" fontId="10" fillId="0" borderId="10" xfId="0" applyNumberFormat="1" applyFont="1" applyFill="1" applyBorder="1" applyAlignment="1">
      <alignment horizontal="right" vertical="top" wrapText="1"/>
    </xf>
    <xf numFmtId="2" fontId="4" fillId="0" borderId="4" xfId="0" applyNumberFormat="1" applyFont="1" applyFill="1" applyBorder="1" applyAlignment="1">
      <alignment horizontal="justify" vertical="justify" wrapText="1"/>
    </xf>
    <xf numFmtId="1" fontId="4" fillId="0" borderId="1" xfId="0" applyNumberFormat="1" applyFont="1" applyFill="1" applyBorder="1" applyAlignment="1">
      <alignment horizontal="center" vertical="top" wrapText="1"/>
    </xf>
    <xf numFmtId="2" fontId="4" fillId="0" borderId="11" xfId="0" applyNumberFormat="1" applyFont="1" applyFill="1" applyBorder="1" applyAlignment="1">
      <alignment horizontal="center" vertical="top" wrapText="1"/>
    </xf>
    <xf numFmtId="2" fontId="4" fillId="0" borderId="10" xfId="0" applyNumberFormat="1" applyFont="1" applyFill="1" applyBorder="1" applyAlignment="1">
      <alignment horizontal="center" vertical="top" wrapText="1"/>
    </xf>
    <xf numFmtId="1" fontId="10" fillId="0" borderId="2" xfId="0" applyNumberFormat="1" applyFont="1" applyFill="1" applyBorder="1" applyAlignment="1">
      <alignment horizontal="right" vertical="top" wrapText="1"/>
    </xf>
    <xf numFmtId="0" fontId="4" fillId="0" borderId="9" xfId="0" applyFont="1" applyBorder="1" applyAlignment="1">
      <alignment horizontal="center" vertical="top" wrapText="1"/>
    </xf>
    <xf numFmtId="0" fontId="4" fillId="0" borderId="7" xfId="0" applyFont="1" applyFill="1" applyBorder="1" applyAlignment="1">
      <alignment horizontal="justify" vertical="top" wrapText="1"/>
    </xf>
    <xf numFmtId="0" fontId="4" fillId="0" borderId="4" xfId="0" applyFont="1" applyFill="1" applyBorder="1" applyAlignment="1">
      <alignment horizontal="justify" vertical="top" wrapText="1"/>
    </xf>
    <xf numFmtId="0" fontId="4" fillId="0" borderId="1" xfId="0" applyFont="1" applyBorder="1" applyAlignment="1">
      <alignment horizontal="center" vertical="justify" wrapText="1"/>
    </xf>
    <xf numFmtId="2" fontId="4" fillId="0" borderId="8" xfId="1" applyNumberFormat="1" applyFont="1" applyBorder="1" applyAlignment="1">
      <alignment horizontal="center" vertical="justify"/>
    </xf>
    <xf numFmtId="2" fontId="4" fillId="0" borderId="1" xfId="1" applyNumberFormat="1" applyFont="1" applyBorder="1" applyAlignment="1">
      <alignment horizontal="center" vertical="top"/>
    </xf>
    <xf numFmtId="49" fontId="4" fillId="0" borderId="2" xfId="1" applyNumberFormat="1" applyFont="1" applyFill="1" applyBorder="1" applyAlignment="1" applyProtection="1">
      <alignment horizontal="center" vertical="top" wrapText="1"/>
    </xf>
    <xf numFmtId="0" fontId="4" fillId="0" borderId="8" xfId="1" applyFont="1" applyBorder="1" applyAlignment="1">
      <alignment horizontal="center" vertical="justify"/>
    </xf>
    <xf numFmtId="0" fontId="12" fillId="0" borderId="0" xfId="0" applyFont="1" applyBorder="1" applyAlignment="1" applyProtection="1">
      <alignment horizontal="center" vertical="top" wrapText="1"/>
    </xf>
    <xf numFmtId="0" fontId="13" fillId="0" borderId="0" xfId="0" applyFont="1" applyBorder="1"/>
    <xf numFmtId="0" fontId="14" fillId="0" borderId="0" xfId="0" applyFont="1" applyAlignment="1">
      <alignment vertical="top"/>
    </xf>
    <xf numFmtId="0" fontId="13" fillId="0" borderId="3" xfId="0" applyNumberFormat="1" applyFont="1" applyBorder="1" applyAlignment="1" applyProtection="1">
      <alignment horizontal="center" vertical="top" wrapText="1"/>
    </xf>
    <xf numFmtId="0" fontId="13" fillId="0" borderId="3" xfId="1" applyFont="1" applyBorder="1" applyAlignment="1" applyProtection="1">
      <alignment horizontal="justify" vertical="justify" wrapText="1"/>
    </xf>
    <xf numFmtId="0" fontId="13" fillId="0" borderId="3" xfId="1" applyFont="1" applyBorder="1" applyAlignment="1">
      <alignment horizontal="center" vertical="top"/>
    </xf>
    <xf numFmtId="2" fontId="13" fillId="0" borderId="3" xfId="1" applyNumberFormat="1" applyFont="1" applyBorder="1" applyAlignment="1">
      <alignment horizontal="center" vertical="justify"/>
    </xf>
    <xf numFmtId="0" fontId="13" fillId="0" borderId="3" xfId="1" applyFont="1" applyBorder="1" applyAlignment="1">
      <alignment horizontal="center" vertical="top" wrapText="1"/>
    </xf>
    <xf numFmtId="0" fontId="13" fillId="0" borderId="1" xfId="1" applyFont="1" applyBorder="1" applyAlignment="1">
      <alignment horizontal="center" vertical="top" wrapText="1"/>
    </xf>
    <xf numFmtId="2" fontId="13" fillId="0" borderId="1" xfId="0" applyNumberFormat="1" applyFont="1" applyBorder="1" applyAlignment="1">
      <alignment horizontal="right" vertical="top" wrapText="1"/>
    </xf>
    <xf numFmtId="2" fontId="4" fillId="0" borderId="1" xfId="0" applyNumberFormat="1" applyFont="1" applyFill="1" applyBorder="1" applyAlignment="1">
      <alignment vertical="top" wrapText="1"/>
    </xf>
    <xf numFmtId="0" fontId="15" fillId="0" borderId="1" xfId="0" applyNumberFormat="1" applyFont="1" applyBorder="1" applyAlignment="1">
      <alignment horizontal="justify" vertical="justify" wrapText="1"/>
    </xf>
    <xf numFmtId="0" fontId="4" fillId="0" borderId="7" xfId="0" applyFont="1" applyBorder="1" applyAlignment="1">
      <alignment horizontal="justify" vertical="top" wrapText="1"/>
    </xf>
    <xf numFmtId="165" fontId="4" fillId="0" borderId="5" xfId="0" applyNumberFormat="1" applyFont="1" applyFill="1" applyBorder="1" applyAlignment="1">
      <alignment horizontal="center" vertical="top" wrapText="1"/>
    </xf>
    <xf numFmtId="0" fontId="4" fillId="0" borderId="2" xfId="0" applyFont="1" applyFill="1" applyBorder="1" applyAlignment="1">
      <alignment horizontal="left" vertical="top" wrapText="1"/>
    </xf>
    <xf numFmtId="0" fontId="4" fillId="2" borderId="1" xfId="0" applyFont="1" applyFill="1" applyBorder="1" applyAlignment="1">
      <alignment horizontal="justify" vertical="justify" wrapText="1"/>
    </xf>
    <xf numFmtId="2" fontId="4" fillId="2" borderId="1" xfId="0" applyNumberFormat="1" applyFont="1" applyFill="1" applyBorder="1" applyAlignment="1">
      <alignment horizontal="center" vertical="top"/>
    </xf>
    <xf numFmtId="2" fontId="4" fillId="2" borderId="1" xfId="0" applyNumberFormat="1" applyFont="1" applyFill="1" applyBorder="1" applyAlignment="1">
      <alignment horizontal="center" vertical="top" wrapText="1"/>
    </xf>
    <xf numFmtId="0" fontId="4" fillId="2" borderId="0" xfId="0" applyFont="1" applyFill="1"/>
    <xf numFmtId="0" fontId="14" fillId="0" borderId="3" xfId="1" applyFont="1" applyBorder="1" applyAlignment="1">
      <alignment horizontal="center" vertical="top" wrapText="1"/>
    </xf>
    <xf numFmtId="0" fontId="14" fillId="0" borderId="3" xfId="1" applyFont="1" applyBorder="1" applyAlignment="1">
      <alignment horizontal="center" vertical="top"/>
    </xf>
    <xf numFmtId="0" fontId="13" fillId="0" borderId="0" xfId="0" applyFont="1"/>
    <xf numFmtId="0" fontId="4" fillId="0" borderId="1" xfId="0" applyNumberFormat="1" applyFont="1" applyBorder="1" applyAlignment="1">
      <alignment horizontal="justify" vertical="top" wrapText="1"/>
    </xf>
    <xf numFmtId="2" fontId="4" fillId="0" borderId="1" xfId="1" applyNumberFormat="1" applyFont="1" applyBorder="1" applyAlignment="1" applyProtection="1">
      <alignment horizontal="center" vertical="top"/>
      <protection locked="0"/>
    </xf>
    <xf numFmtId="0" fontId="4" fillId="0" borderId="0" xfId="0" applyFont="1" applyFill="1" applyAlignment="1">
      <alignment vertical="top" wrapText="1"/>
    </xf>
    <xf numFmtId="0" fontId="10" fillId="0" borderId="0" xfId="0" applyFont="1" applyFill="1" applyAlignment="1">
      <alignment vertical="top" wrapText="1"/>
    </xf>
    <xf numFmtId="0" fontId="4" fillId="2" borderId="0" xfId="0" applyFont="1" applyFill="1" applyAlignment="1">
      <alignment vertical="top"/>
    </xf>
    <xf numFmtId="0" fontId="11" fillId="0" borderId="1" xfId="0" applyFont="1" applyFill="1" applyBorder="1" applyAlignment="1">
      <alignment vertical="top" wrapText="1"/>
    </xf>
    <xf numFmtId="0" fontId="11" fillId="0" borderId="5" xfId="0" applyFont="1" applyFill="1" applyBorder="1" applyAlignment="1">
      <alignment horizontal="right" vertical="top" wrapText="1"/>
    </xf>
    <xf numFmtId="0" fontId="11" fillId="0" borderId="1" xfId="0" applyFont="1" applyFill="1" applyBorder="1" applyAlignment="1">
      <alignment horizontal="right" vertical="top" wrapText="1"/>
    </xf>
    <xf numFmtId="0" fontId="9" fillId="0" borderId="0" xfId="0" applyFont="1" applyBorder="1" applyAlignment="1" applyProtection="1">
      <alignment horizontal="center" vertical="top"/>
    </xf>
    <xf numFmtId="0" fontId="14" fillId="0" borderId="2" xfId="1" applyFont="1" applyBorder="1" applyAlignment="1">
      <alignment horizontal="center" vertical="top" wrapText="1"/>
    </xf>
    <xf numFmtId="0" fontId="14" fillId="0" borderId="3" xfId="1" applyFont="1" applyBorder="1" applyAlignment="1">
      <alignment horizontal="center" vertical="top" wrapText="1"/>
    </xf>
    <xf numFmtId="0" fontId="14" fillId="0" borderId="2" xfId="1" applyFont="1" applyBorder="1" applyAlignment="1" applyProtection="1">
      <alignment horizontal="center" vertical="top"/>
    </xf>
    <xf numFmtId="0" fontId="14" fillId="0" borderId="3" xfId="1" applyFont="1" applyBorder="1" applyAlignment="1" applyProtection="1">
      <alignment horizontal="center" vertical="top"/>
    </xf>
    <xf numFmtId="0" fontId="14" fillId="0" borderId="2" xfId="1" applyFont="1" applyBorder="1" applyAlignment="1">
      <alignment horizontal="center" vertical="top"/>
    </xf>
    <xf numFmtId="0" fontId="14" fillId="0" borderId="3" xfId="1" applyFont="1" applyBorder="1" applyAlignment="1">
      <alignment horizontal="center" vertical="top"/>
    </xf>
    <xf numFmtId="0" fontId="14" fillId="0" borderId="4" xfId="1" applyFont="1" applyBorder="1" applyAlignment="1">
      <alignment horizontal="center" vertical="top"/>
    </xf>
    <xf numFmtId="0" fontId="14" fillId="0" borderId="5" xfId="1" applyFont="1" applyBorder="1" applyAlignment="1">
      <alignment horizontal="center" vertical="top"/>
    </xf>
    <xf numFmtId="0" fontId="9" fillId="0" borderId="6" xfId="0" applyFont="1" applyBorder="1" applyAlignment="1" applyProtection="1">
      <alignment horizontal="justify" vertical="top" wrapText="1"/>
    </xf>
    <xf numFmtId="1" fontId="14" fillId="0" borderId="2" xfId="1" applyNumberFormat="1" applyFont="1" applyBorder="1" applyAlignment="1">
      <alignment horizontal="center" vertical="top"/>
    </xf>
    <xf numFmtId="1" fontId="14" fillId="0" borderId="3" xfId="1" applyNumberFormat="1" applyFont="1" applyBorder="1" applyAlignment="1">
      <alignment horizontal="center" vertical="top"/>
    </xf>
    <xf numFmtId="0" fontId="9" fillId="0" borderId="0" xfId="0" applyFont="1" applyBorder="1" applyAlignment="1" applyProtection="1">
      <alignment horizontal="justify" vertical="top" wrapText="1"/>
    </xf>
  </cellXfs>
  <cellStyles count="2">
    <cellStyle name="Normal" xfId="0" builtinId="0"/>
    <cellStyle name="Normal 3"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319"/>
  <sheetViews>
    <sheetView tabSelected="1" view="pageBreakPreview" zoomScale="85" zoomScaleNormal="80" zoomScaleSheetLayoutView="85" workbookViewId="0">
      <selection activeCell="B5" sqref="B5:G5"/>
    </sheetView>
  </sheetViews>
  <sheetFormatPr defaultColWidth="9.140625" defaultRowHeight="12.75"/>
  <cols>
    <col min="1" max="1" width="6.7109375" style="31" customWidth="1"/>
    <col min="2" max="2" width="86.7109375" style="22" customWidth="1"/>
    <col min="3" max="3" width="9.140625" style="2" customWidth="1"/>
    <col min="4" max="4" width="11.28515625" style="2" customWidth="1"/>
    <col min="5" max="5" width="20.7109375" style="7" customWidth="1"/>
    <col min="6" max="6" width="9.85546875" style="7" customWidth="1"/>
    <col min="7" max="7" width="12" style="32" customWidth="1"/>
    <col min="8" max="16384" width="9.140625" style="1"/>
  </cols>
  <sheetData>
    <row r="1" spans="1:7" s="47" customFormat="1" ht="14.25">
      <c r="A1" s="16"/>
      <c r="B1" s="17"/>
      <c r="C1" s="42"/>
      <c r="D1" s="43"/>
      <c r="E1" s="44"/>
      <c r="F1" s="45"/>
      <c r="G1" s="46"/>
    </row>
    <row r="2" spans="1:7" s="47" customFormat="1" ht="14.25">
      <c r="A2" s="16"/>
      <c r="B2" s="17"/>
      <c r="C2" s="42"/>
      <c r="D2" s="43"/>
      <c r="E2" s="44"/>
      <c r="F2" s="45"/>
      <c r="G2" s="46"/>
    </row>
    <row r="3" spans="1:7" s="47" customFormat="1" ht="14.25">
      <c r="A3" s="16"/>
      <c r="B3" s="17"/>
      <c r="C3" s="42"/>
      <c r="D3" s="43" t="s">
        <v>9</v>
      </c>
      <c r="E3" s="44"/>
      <c r="F3" s="48"/>
      <c r="G3" s="46" t="s">
        <v>44</v>
      </c>
    </row>
    <row r="4" spans="1:7" s="47" customFormat="1" ht="22.5" customHeight="1">
      <c r="A4" s="149" t="s">
        <v>51</v>
      </c>
      <c r="B4" s="149"/>
      <c r="C4" s="149"/>
      <c r="D4" s="149"/>
      <c r="E4" s="149"/>
      <c r="F4" s="149"/>
      <c r="G4" s="149"/>
    </row>
    <row r="5" spans="1:7" s="120" customFormat="1" ht="28.9" customHeight="1">
      <c r="A5" s="119"/>
      <c r="B5" s="161" t="s">
        <v>202</v>
      </c>
      <c r="C5" s="161"/>
      <c r="D5" s="161"/>
      <c r="E5" s="161"/>
      <c r="F5" s="161"/>
      <c r="G5" s="161"/>
    </row>
    <row r="6" spans="1:7" s="120" customFormat="1" ht="30.75" customHeight="1">
      <c r="A6" s="119"/>
      <c r="B6" s="158" t="s">
        <v>203</v>
      </c>
      <c r="C6" s="158"/>
      <c r="D6" s="158"/>
      <c r="E6" s="158"/>
      <c r="F6" s="158"/>
      <c r="G6" s="158"/>
    </row>
    <row r="7" spans="1:7" s="121" customFormat="1" ht="15.75">
      <c r="A7" s="150" t="s">
        <v>4</v>
      </c>
      <c r="B7" s="152" t="s">
        <v>46</v>
      </c>
      <c r="C7" s="154" t="s">
        <v>0</v>
      </c>
      <c r="D7" s="156" t="s">
        <v>10</v>
      </c>
      <c r="E7" s="157"/>
      <c r="F7" s="150" t="s">
        <v>1</v>
      </c>
      <c r="G7" s="159" t="s">
        <v>2</v>
      </c>
    </row>
    <row r="8" spans="1:7" s="121" customFormat="1" ht="15.75">
      <c r="A8" s="151"/>
      <c r="B8" s="153"/>
      <c r="C8" s="155"/>
      <c r="D8" s="139" t="s">
        <v>11</v>
      </c>
      <c r="E8" s="138" t="s">
        <v>13</v>
      </c>
      <c r="F8" s="151"/>
      <c r="G8" s="160"/>
    </row>
    <row r="9" spans="1:7" s="140" customFormat="1" ht="81" customHeight="1">
      <c r="A9" s="122">
        <v>1</v>
      </c>
      <c r="B9" s="123" t="s">
        <v>54</v>
      </c>
      <c r="C9" s="124">
        <v>28.28</v>
      </c>
      <c r="D9" s="125"/>
      <c r="E9" s="126"/>
      <c r="F9" s="127" t="s">
        <v>52</v>
      </c>
      <c r="G9" s="128">
        <f t="shared" ref="G9:G20" si="0">ROUND(SUM(D9*C9),0)</f>
        <v>0</v>
      </c>
    </row>
    <row r="10" spans="1:7" s="140" customFormat="1" ht="94.9" customHeight="1">
      <c r="A10" s="122">
        <v>2</v>
      </c>
      <c r="B10" s="123" t="s">
        <v>55</v>
      </c>
      <c r="C10" s="124">
        <v>28</v>
      </c>
      <c r="D10" s="125"/>
      <c r="E10" s="126"/>
      <c r="F10" s="127" t="s">
        <v>53</v>
      </c>
      <c r="G10" s="128">
        <f t="shared" si="0"/>
        <v>0</v>
      </c>
    </row>
    <row r="11" spans="1:7" s="140" customFormat="1" ht="90" customHeight="1">
      <c r="A11" s="122">
        <v>3</v>
      </c>
      <c r="B11" s="123" t="s">
        <v>227</v>
      </c>
      <c r="C11" s="124">
        <v>11.48</v>
      </c>
      <c r="D11" s="125"/>
      <c r="E11" s="126"/>
      <c r="F11" s="127" t="s">
        <v>52</v>
      </c>
      <c r="G11" s="128">
        <f t="shared" si="0"/>
        <v>0</v>
      </c>
    </row>
    <row r="12" spans="1:7" s="140" customFormat="1" ht="84" customHeight="1">
      <c r="A12" s="122">
        <v>4</v>
      </c>
      <c r="B12" s="123" t="s">
        <v>56</v>
      </c>
      <c r="C12" s="124">
        <v>1.73</v>
      </c>
      <c r="D12" s="125"/>
      <c r="E12" s="126"/>
      <c r="F12" s="127" t="s">
        <v>52</v>
      </c>
      <c r="G12" s="128">
        <f t="shared" si="0"/>
        <v>0</v>
      </c>
    </row>
    <row r="13" spans="1:7" s="18" customFormat="1" ht="349.9" customHeight="1">
      <c r="A13" s="122">
        <v>5</v>
      </c>
      <c r="B13" s="55" t="s">
        <v>240</v>
      </c>
      <c r="C13" s="56">
        <v>38.56</v>
      </c>
      <c r="D13" s="12"/>
      <c r="E13" s="53"/>
      <c r="F13" s="54" t="s">
        <v>12</v>
      </c>
      <c r="G13" s="35">
        <f t="shared" si="0"/>
        <v>0</v>
      </c>
    </row>
    <row r="14" spans="1:7" s="18" customFormat="1" ht="94.9" customHeight="1">
      <c r="A14" s="122">
        <v>6</v>
      </c>
      <c r="B14" s="50" t="s">
        <v>241</v>
      </c>
      <c r="C14" s="51">
        <v>13.55</v>
      </c>
      <c r="D14" s="52"/>
      <c r="E14" s="53"/>
      <c r="F14" s="54" t="s">
        <v>12</v>
      </c>
      <c r="G14" s="35">
        <f t="shared" si="0"/>
        <v>0</v>
      </c>
    </row>
    <row r="15" spans="1:7" s="18" customFormat="1" ht="99.6" customHeight="1">
      <c r="A15" s="122">
        <v>7</v>
      </c>
      <c r="B15" s="55" t="s">
        <v>242</v>
      </c>
      <c r="C15" s="56">
        <v>7.62</v>
      </c>
      <c r="D15" s="57"/>
      <c r="E15" s="4"/>
      <c r="F15" s="54" t="s">
        <v>12</v>
      </c>
      <c r="G15" s="35">
        <f t="shared" si="0"/>
        <v>0</v>
      </c>
    </row>
    <row r="16" spans="1:7" s="18" customFormat="1" ht="124.5" customHeight="1">
      <c r="A16" s="122">
        <v>8</v>
      </c>
      <c r="B16" s="55" t="s">
        <v>243</v>
      </c>
      <c r="C16" s="56">
        <v>22.64</v>
      </c>
      <c r="D16" s="12"/>
      <c r="E16" s="4"/>
      <c r="F16" s="54" t="s">
        <v>14</v>
      </c>
      <c r="G16" s="35">
        <f t="shared" si="0"/>
        <v>0</v>
      </c>
    </row>
    <row r="17" spans="1:7" s="18" customFormat="1" ht="136.15" customHeight="1">
      <c r="A17" s="122">
        <v>9</v>
      </c>
      <c r="B17" s="55" t="s">
        <v>244</v>
      </c>
      <c r="C17" s="56">
        <v>7.74</v>
      </c>
      <c r="D17" s="12"/>
      <c r="E17" s="4"/>
      <c r="F17" s="54" t="s">
        <v>14</v>
      </c>
      <c r="G17" s="35">
        <f t="shared" si="0"/>
        <v>0</v>
      </c>
    </row>
    <row r="18" spans="1:7" s="18" customFormat="1" ht="120" customHeight="1">
      <c r="A18" s="122">
        <v>10</v>
      </c>
      <c r="B18" s="55" t="s">
        <v>245</v>
      </c>
      <c r="C18" s="57">
        <v>7.2</v>
      </c>
      <c r="D18" s="56"/>
      <c r="E18" s="58"/>
      <c r="F18" s="54" t="s">
        <v>20</v>
      </c>
      <c r="G18" s="35">
        <f t="shared" si="0"/>
        <v>0</v>
      </c>
    </row>
    <row r="19" spans="1:7" s="18" customFormat="1" ht="159" customHeight="1">
      <c r="A19" s="122">
        <v>11</v>
      </c>
      <c r="B19" s="55" t="s">
        <v>246</v>
      </c>
      <c r="C19" s="56">
        <v>52.96</v>
      </c>
      <c r="D19" s="12"/>
      <c r="E19" s="4"/>
      <c r="F19" s="54" t="s">
        <v>14</v>
      </c>
      <c r="G19" s="35">
        <f t="shared" si="0"/>
        <v>0</v>
      </c>
    </row>
    <row r="20" spans="1:7" s="18" customFormat="1" ht="118.15" customHeight="1">
      <c r="A20" s="122">
        <v>12</v>
      </c>
      <c r="B20" s="55" t="s">
        <v>247</v>
      </c>
      <c r="C20" s="57">
        <v>151.82</v>
      </c>
      <c r="D20" s="56"/>
      <c r="E20" s="58"/>
      <c r="F20" s="54" t="s">
        <v>14</v>
      </c>
      <c r="G20" s="35">
        <f t="shared" si="0"/>
        <v>0</v>
      </c>
    </row>
    <row r="21" spans="1:7" s="18" customFormat="1" ht="77.45" customHeight="1">
      <c r="A21" s="122">
        <v>13</v>
      </c>
      <c r="B21" s="55" t="s">
        <v>228</v>
      </c>
      <c r="C21" s="56">
        <v>6.26</v>
      </c>
      <c r="D21" s="12"/>
      <c r="E21" s="4"/>
      <c r="F21" s="54" t="s">
        <v>12</v>
      </c>
      <c r="G21" s="35">
        <f t="shared" ref="G21:G22" si="1">ROUND(SUM(D21*C21),0)</f>
        <v>0</v>
      </c>
    </row>
    <row r="22" spans="1:7" s="137" customFormat="1" ht="150" customHeight="1">
      <c r="A22" s="122">
        <v>14</v>
      </c>
      <c r="B22" s="59" t="s">
        <v>248</v>
      </c>
      <c r="C22" s="60">
        <v>4.47</v>
      </c>
      <c r="D22" s="61"/>
      <c r="E22" s="62"/>
      <c r="F22" s="63" t="s">
        <v>12</v>
      </c>
      <c r="G22" s="64">
        <f t="shared" si="1"/>
        <v>0</v>
      </c>
    </row>
    <row r="23" spans="1:7" s="18" customFormat="1" ht="150" customHeight="1">
      <c r="A23" s="122">
        <v>15</v>
      </c>
      <c r="B23" s="55" t="s">
        <v>229</v>
      </c>
      <c r="C23" s="56">
        <v>18.309999999999999</v>
      </c>
      <c r="D23" s="12"/>
      <c r="E23" s="4"/>
      <c r="F23" s="54" t="s">
        <v>12</v>
      </c>
      <c r="G23" s="35">
        <f t="shared" ref="G23" si="2">ROUND(SUM(D23*C23),0)</f>
        <v>0</v>
      </c>
    </row>
    <row r="24" spans="1:7" s="18" customFormat="1" ht="150" customHeight="1">
      <c r="A24" s="122">
        <v>16</v>
      </c>
      <c r="B24" s="55" t="s">
        <v>57</v>
      </c>
      <c r="C24" s="56">
        <v>1.69</v>
      </c>
      <c r="D24" s="12"/>
      <c r="E24" s="4"/>
      <c r="F24" s="54" t="s">
        <v>12</v>
      </c>
      <c r="G24" s="35">
        <f t="shared" ref="G24" si="3">ROUND(SUM(D24*C24),0)</f>
        <v>0</v>
      </c>
    </row>
    <row r="25" spans="1:7" s="18" customFormat="1" ht="154.9" customHeight="1">
      <c r="A25" s="122">
        <v>17</v>
      </c>
      <c r="B25" s="55" t="s">
        <v>58</v>
      </c>
      <c r="C25" s="56">
        <v>8.49</v>
      </c>
      <c r="D25" s="12"/>
      <c r="E25" s="4"/>
      <c r="F25" s="54" t="s">
        <v>12</v>
      </c>
      <c r="G25" s="35">
        <f t="shared" ref="G25" si="4">ROUND(SUM(D25*C25),0)</f>
        <v>0</v>
      </c>
    </row>
    <row r="26" spans="1:7" s="18" customFormat="1" ht="79.900000000000006" customHeight="1">
      <c r="A26" s="122">
        <v>18</v>
      </c>
      <c r="B26" s="10" t="s">
        <v>249</v>
      </c>
      <c r="C26" s="56">
        <v>3953.55</v>
      </c>
      <c r="D26" s="12"/>
      <c r="E26" s="4"/>
      <c r="F26" s="54" t="s">
        <v>15</v>
      </c>
      <c r="G26" s="35">
        <f t="shared" ref="G26:G44" si="5">ROUND(SUM(D26*C26),0)</f>
        <v>0</v>
      </c>
    </row>
    <row r="27" spans="1:7" s="18" customFormat="1" ht="63.6" customHeight="1">
      <c r="A27" s="122">
        <v>19</v>
      </c>
      <c r="B27" s="55" t="s">
        <v>47</v>
      </c>
      <c r="C27" s="56">
        <v>32.25</v>
      </c>
      <c r="D27" s="57"/>
      <c r="E27" s="4"/>
      <c r="F27" s="54" t="s">
        <v>12</v>
      </c>
      <c r="G27" s="35">
        <f t="shared" si="5"/>
        <v>0</v>
      </c>
    </row>
    <row r="28" spans="1:7" s="18" customFormat="1" ht="63.6" customHeight="1">
      <c r="A28" s="122">
        <v>20</v>
      </c>
      <c r="B28" s="55" t="s">
        <v>250</v>
      </c>
      <c r="C28" s="56">
        <v>127.19</v>
      </c>
      <c r="D28" s="57"/>
      <c r="E28" s="4"/>
      <c r="F28" s="6" t="s">
        <v>14</v>
      </c>
      <c r="G28" s="35">
        <f t="shared" si="5"/>
        <v>0</v>
      </c>
    </row>
    <row r="29" spans="1:7" s="18" customFormat="1" ht="228" customHeight="1">
      <c r="A29" s="122">
        <v>21</v>
      </c>
      <c r="B29" s="55" t="s">
        <v>251</v>
      </c>
      <c r="C29" s="56">
        <v>1227</v>
      </c>
      <c r="D29" s="57"/>
      <c r="E29" s="4"/>
      <c r="F29" s="6" t="s">
        <v>15</v>
      </c>
      <c r="G29" s="35">
        <f t="shared" si="5"/>
        <v>0</v>
      </c>
    </row>
    <row r="30" spans="1:7" s="18" customFormat="1" ht="195.6" customHeight="1">
      <c r="A30" s="122">
        <v>22</v>
      </c>
      <c r="B30" s="55" t="s">
        <v>252</v>
      </c>
      <c r="C30" s="56">
        <v>958.18</v>
      </c>
      <c r="D30" s="57"/>
      <c r="E30" s="4"/>
      <c r="F30" s="6" t="s">
        <v>15</v>
      </c>
      <c r="G30" s="35">
        <f t="shared" si="5"/>
        <v>0</v>
      </c>
    </row>
    <row r="31" spans="1:7" s="18" customFormat="1" ht="81" customHeight="1">
      <c r="A31" s="122">
        <v>23</v>
      </c>
      <c r="B31" s="130" t="s">
        <v>253</v>
      </c>
      <c r="C31" s="56"/>
      <c r="D31" s="57"/>
      <c r="E31" s="4"/>
      <c r="F31" s="6"/>
      <c r="G31" s="35"/>
    </row>
    <row r="32" spans="1:7" s="18" customFormat="1" ht="56.45" customHeight="1">
      <c r="A32" s="49" t="s">
        <v>16</v>
      </c>
      <c r="B32" s="130" t="s">
        <v>254</v>
      </c>
      <c r="C32" s="56">
        <v>30.24</v>
      </c>
      <c r="D32" s="57"/>
      <c r="E32" s="4"/>
      <c r="F32" s="6" t="s">
        <v>14</v>
      </c>
      <c r="G32" s="35">
        <f t="shared" ref="G32" si="6">ROUND(SUM(D32*C32),0)</f>
        <v>0</v>
      </c>
    </row>
    <row r="33" spans="1:7" s="22" customFormat="1" ht="58.15" customHeight="1">
      <c r="A33" s="49">
        <v>24</v>
      </c>
      <c r="B33" s="141" t="s">
        <v>255</v>
      </c>
      <c r="C33" s="142"/>
      <c r="D33" s="68"/>
      <c r="E33" s="4"/>
      <c r="F33" s="6"/>
      <c r="G33" s="35"/>
    </row>
    <row r="34" spans="1:7" s="22" customFormat="1" ht="49.9" customHeight="1">
      <c r="A34" s="49" t="s">
        <v>16</v>
      </c>
      <c r="B34" s="141" t="s">
        <v>256</v>
      </c>
      <c r="C34" s="142">
        <v>21.34</v>
      </c>
      <c r="D34" s="68"/>
      <c r="E34" s="4"/>
      <c r="F34" s="6" t="s">
        <v>14</v>
      </c>
      <c r="G34" s="35">
        <f t="shared" ref="G34:G35" si="7">ROUND(SUM(D34*C34),0)</f>
        <v>0</v>
      </c>
    </row>
    <row r="35" spans="1:7" s="22" customFormat="1" ht="59.45" customHeight="1">
      <c r="A35" s="49" t="s">
        <v>17</v>
      </c>
      <c r="B35" s="141" t="s">
        <v>257</v>
      </c>
      <c r="C35" s="142">
        <v>18.36</v>
      </c>
      <c r="D35" s="68"/>
      <c r="E35" s="4"/>
      <c r="F35" s="6" t="s">
        <v>14</v>
      </c>
      <c r="G35" s="35">
        <f t="shared" si="7"/>
        <v>0</v>
      </c>
    </row>
    <row r="36" spans="1:7" s="18" customFormat="1" ht="126.6" customHeight="1">
      <c r="A36" s="49">
        <v>25</v>
      </c>
      <c r="B36" s="55" t="s">
        <v>258</v>
      </c>
      <c r="C36" s="56">
        <v>18.52</v>
      </c>
      <c r="D36" s="57"/>
      <c r="E36" s="4"/>
      <c r="F36" s="6" t="s">
        <v>14</v>
      </c>
      <c r="G36" s="35">
        <f t="shared" si="5"/>
        <v>0</v>
      </c>
    </row>
    <row r="37" spans="1:7" s="18" customFormat="1" ht="73.150000000000006" customHeight="1">
      <c r="A37" s="49">
        <v>26</v>
      </c>
      <c r="B37" s="55" t="s">
        <v>259</v>
      </c>
      <c r="C37" s="56">
        <v>12.77</v>
      </c>
      <c r="D37" s="57"/>
      <c r="E37" s="4"/>
      <c r="F37" s="6" t="s">
        <v>14</v>
      </c>
      <c r="G37" s="35">
        <f t="shared" si="5"/>
        <v>0</v>
      </c>
    </row>
    <row r="38" spans="1:7" s="18" customFormat="1" ht="74.45" customHeight="1">
      <c r="A38" s="49">
        <v>27</v>
      </c>
      <c r="B38" s="55" t="s">
        <v>260</v>
      </c>
      <c r="C38" s="56">
        <v>24</v>
      </c>
      <c r="D38" s="57"/>
      <c r="E38" s="4"/>
      <c r="F38" s="6" t="s">
        <v>3</v>
      </c>
      <c r="G38" s="35">
        <f t="shared" si="5"/>
        <v>0</v>
      </c>
    </row>
    <row r="39" spans="1:7" s="18" customFormat="1" ht="53.45" customHeight="1">
      <c r="A39" s="49">
        <v>28</v>
      </c>
      <c r="B39" s="55" t="s">
        <v>261</v>
      </c>
      <c r="C39" s="56">
        <v>176</v>
      </c>
      <c r="D39" s="57"/>
      <c r="E39" s="4"/>
      <c r="F39" s="6" t="s">
        <v>3</v>
      </c>
      <c r="G39" s="35">
        <f t="shared" si="5"/>
        <v>0</v>
      </c>
    </row>
    <row r="40" spans="1:7" s="18" customFormat="1" ht="55.9" customHeight="1">
      <c r="A40" s="49">
        <v>29</v>
      </c>
      <c r="B40" s="55" t="s">
        <v>262</v>
      </c>
      <c r="C40" s="56">
        <v>176</v>
      </c>
      <c r="D40" s="12"/>
      <c r="E40" s="4"/>
      <c r="F40" s="54" t="s">
        <v>3</v>
      </c>
      <c r="G40" s="35">
        <f t="shared" si="5"/>
        <v>0</v>
      </c>
    </row>
    <row r="41" spans="1:7" s="18" customFormat="1" ht="52.9" customHeight="1">
      <c r="A41" s="49">
        <v>30</v>
      </c>
      <c r="B41" s="55" t="s">
        <v>230</v>
      </c>
      <c r="C41" s="56">
        <v>12</v>
      </c>
      <c r="D41" s="12"/>
      <c r="E41" s="4"/>
      <c r="F41" s="54" t="s">
        <v>3</v>
      </c>
      <c r="G41" s="35">
        <f t="shared" si="5"/>
        <v>0</v>
      </c>
    </row>
    <row r="42" spans="1:7" s="18" customFormat="1" ht="61.15" customHeight="1">
      <c r="A42" s="49">
        <v>31</v>
      </c>
      <c r="B42" s="55" t="s">
        <v>263</v>
      </c>
      <c r="C42" s="56">
        <v>64</v>
      </c>
      <c r="D42" s="12"/>
      <c r="E42" s="4"/>
      <c r="F42" s="54" t="s">
        <v>3</v>
      </c>
      <c r="G42" s="35">
        <f t="shared" si="5"/>
        <v>0</v>
      </c>
    </row>
    <row r="43" spans="1:7" s="137" customFormat="1" ht="400.15" customHeight="1">
      <c r="A43" s="49">
        <v>32</v>
      </c>
      <c r="B43" s="59" t="s">
        <v>59</v>
      </c>
      <c r="C43" s="60">
        <v>13.6</v>
      </c>
      <c r="D43" s="61"/>
      <c r="E43" s="62"/>
      <c r="F43" s="63" t="s">
        <v>14</v>
      </c>
      <c r="G43" s="64">
        <f t="shared" si="5"/>
        <v>0</v>
      </c>
    </row>
    <row r="44" spans="1:7" s="18" customFormat="1" ht="103.9" customHeight="1">
      <c r="A44" s="49">
        <v>33</v>
      </c>
      <c r="B44" s="55" t="s">
        <v>231</v>
      </c>
      <c r="C44" s="57">
        <v>53.06</v>
      </c>
      <c r="D44" s="57"/>
      <c r="E44" s="4"/>
      <c r="F44" s="54" t="s">
        <v>14</v>
      </c>
      <c r="G44" s="35">
        <f t="shared" si="5"/>
        <v>0</v>
      </c>
    </row>
    <row r="45" spans="1:7" s="18" customFormat="1" ht="99" customHeight="1">
      <c r="A45" s="49">
        <v>34</v>
      </c>
      <c r="B45" s="65" t="s">
        <v>232</v>
      </c>
      <c r="C45" s="66">
        <v>212.83</v>
      </c>
      <c r="D45" s="66"/>
      <c r="E45" s="4"/>
      <c r="F45" s="67" t="s">
        <v>14</v>
      </c>
      <c r="G45" s="35">
        <f t="shared" ref="G45:G70" si="8">ROUND(SUM(D45*C45),0)</f>
        <v>0</v>
      </c>
    </row>
    <row r="46" spans="1:7" s="18" customFormat="1" ht="76.150000000000006" customHeight="1">
      <c r="A46" s="49">
        <v>35</v>
      </c>
      <c r="B46" s="55" t="s">
        <v>264</v>
      </c>
      <c r="C46" s="57">
        <v>12.4</v>
      </c>
      <c r="D46" s="12"/>
      <c r="E46" s="4"/>
      <c r="F46" s="54" t="s">
        <v>14</v>
      </c>
      <c r="G46" s="35">
        <f t="shared" si="8"/>
        <v>0</v>
      </c>
    </row>
    <row r="47" spans="1:7" s="18" customFormat="1" ht="184.9" customHeight="1">
      <c r="A47" s="49">
        <v>36</v>
      </c>
      <c r="B47" s="55" t="s">
        <v>265</v>
      </c>
      <c r="C47" s="57">
        <v>35.75</v>
      </c>
      <c r="D47" s="12"/>
      <c r="E47" s="4"/>
      <c r="F47" s="54" t="s">
        <v>14</v>
      </c>
      <c r="G47" s="35">
        <f t="shared" si="8"/>
        <v>0</v>
      </c>
    </row>
    <row r="48" spans="1:7" s="18" customFormat="1" ht="184.9" customHeight="1">
      <c r="A48" s="49">
        <v>37</v>
      </c>
      <c r="B48" s="55" t="s">
        <v>266</v>
      </c>
      <c r="C48" s="57">
        <v>38.24</v>
      </c>
      <c r="D48" s="12"/>
      <c r="E48" s="4"/>
      <c r="F48" s="54" t="s">
        <v>14</v>
      </c>
      <c r="G48" s="35">
        <f t="shared" si="8"/>
        <v>0</v>
      </c>
    </row>
    <row r="49" spans="1:7" s="18" customFormat="1" ht="105.6" customHeight="1">
      <c r="A49" s="49">
        <v>38</v>
      </c>
      <c r="B49" s="55" t="s">
        <v>60</v>
      </c>
      <c r="C49" s="57">
        <v>3.88</v>
      </c>
      <c r="D49" s="57"/>
      <c r="E49" s="4"/>
      <c r="F49" s="54" t="s">
        <v>14</v>
      </c>
      <c r="G49" s="35">
        <f t="shared" si="8"/>
        <v>0</v>
      </c>
    </row>
    <row r="50" spans="1:7" s="18" customFormat="1" ht="81.599999999999994" customHeight="1">
      <c r="A50" s="49">
        <v>39</v>
      </c>
      <c r="B50" s="55" t="s">
        <v>267</v>
      </c>
      <c r="C50" s="57">
        <v>165.92</v>
      </c>
      <c r="D50" s="57"/>
      <c r="E50" s="4"/>
      <c r="F50" s="54" t="s">
        <v>14</v>
      </c>
      <c r="G50" s="35">
        <f t="shared" si="8"/>
        <v>0</v>
      </c>
    </row>
    <row r="51" spans="1:7" s="18" customFormat="1" ht="145.9" customHeight="1">
      <c r="A51" s="49">
        <v>40</v>
      </c>
      <c r="B51" s="55" t="s">
        <v>204</v>
      </c>
      <c r="C51" s="57">
        <v>81.14</v>
      </c>
      <c r="D51" s="57"/>
      <c r="E51" s="4"/>
      <c r="F51" s="54" t="s">
        <v>14</v>
      </c>
      <c r="G51" s="35">
        <f t="shared" si="8"/>
        <v>0</v>
      </c>
    </row>
    <row r="52" spans="1:7" s="18" customFormat="1" ht="141.6" customHeight="1">
      <c r="A52" s="49">
        <v>41</v>
      </c>
      <c r="B52" s="55" t="s">
        <v>268</v>
      </c>
      <c r="C52" s="57">
        <v>174.91</v>
      </c>
      <c r="D52" s="57"/>
      <c r="E52" s="4"/>
      <c r="F52" s="54" t="s">
        <v>14</v>
      </c>
      <c r="G52" s="35">
        <f t="shared" ref="G52" si="9">ROUND(SUM(D52*C52),0)</f>
        <v>0</v>
      </c>
    </row>
    <row r="53" spans="1:7" s="18" customFormat="1" ht="151.15" customHeight="1">
      <c r="A53" s="49">
        <v>42</v>
      </c>
      <c r="B53" s="55" t="s">
        <v>270</v>
      </c>
      <c r="C53" s="57">
        <v>19.399999999999999</v>
      </c>
      <c r="D53" s="57"/>
      <c r="E53" s="4"/>
      <c r="F53" s="6" t="s">
        <v>20</v>
      </c>
      <c r="G53" s="35">
        <f t="shared" si="8"/>
        <v>0</v>
      </c>
    </row>
    <row r="54" spans="1:7" s="18" customFormat="1" ht="135.6" customHeight="1">
      <c r="A54" s="49">
        <v>43</v>
      </c>
      <c r="B54" s="55" t="s">
        <v>269</v>
      </c>
      <c r="C54" s="57">
        <v>4.8</v>
      </c>
      <c r="D54" s="57"/>
      <c r="E54" s="4"/>
      <c r="F54" s="6" t="s">
        <v>20</v>
      </c>
      <c r="G54" s="35">
        <f>ROUND(SUM(D54*C54),0)</f>
        <v>0</v>
      </c>
    </row>
    <row r="55" spans="1:7" s="18" customFormat="1" ht="75.599999999999994" customHeight="1">
      <c r="A55" s="49">
        <v>44</v>
      </c>
      <c r="B55" s="55" t="s">
        <v>233</v>
      </c>
      <c r="C55" s="57">
        <v>36.9</v>
      </c>
      <c r="D55" s="57"/>
      <c r="E55" s="4"/>
      <c r="F55" s="54" t="s">
        <v>14</v>
      </c>
      <c r="G55" s="35">
        <f t="shared" si="8"/>
        <v>0</v>
      </c>
    </row>
    <row r="56" spans="1:7" s="18" customFormat="1" ht="95.45" customHeight="1">
      <c r="A56" s="49">
        <v>45</v>
      </c>
      <c r="B56" s="55" t="s">
        <v>271</v>
      </c>
      <c r="C56" s="57">
        <v>37.729999999999997</v>
      </c>
      <c r="D56" s="57"/>
      <c r="E56" s="4"/>
      <c r="F56" s="6" t="s">
        <v>48</v>
      </c>
      <c r="G56" s="35">
        <f t="shared" si="8"/>
        <v>0</v>
      </c>
    </row>
    <row r="57" spans="1:7" s="18" customFormat="1" ht="74.45" customHeight="1">
      <c r="A57" s="49">
        <v>46</v>
      </c>
      <c r="B57" s="55" t="s">
        <v>272</v>
      </c>
      <c r="C57" s="57">
        <v>10.8</v>
      </c>
      <c r="D57" s="57"/>
      <c r="E57" s="4"/>
      <c r="F57" s="6" t="s">
        <v>48</v>
      </c>
      <c r="G57" s="35">
        <f t="shared" ref="G57" si="10">ROUND(SUM(D57*C57),0)</f>
        <v>0</v>
      </c>
    </row>
    <row r="58" spans="1:7" s="18" customFormat="1" ht="93.6" customHeight="1">
      <c r="A58" s="49">
        <v>47</v>
      </c>
      <c r="B58" s="55" t="s">
        <v>273</v>
      </c>
      <c r="C58" s="57">
        <v>8.98</v>
      </c>
      <c r="D58" s="57"/>
      <c r="E58" s="4"/>
      <c r="F58" s="6" t="s">
        <v>48</v>
      </c>
      <c r="G58" s="35">
        <f t="shared" ref="G58" si="11">ROUND(SUM(D58*C58),0)</f>
        <v>0</v>
      </c>
    </row>
    <row r="59" spans="1:7" s="18" customFormat="1" ht="78.599999999999994" customHeight="1">
      <c r="A59" s="49">
        <v>48</v>
      </c>
      <c r="B59" s="55" t="s">
        <v>61</v>
      </c>
      <c r="C59" s="57">
        <v>58.5</v>
      </c>
      <c r="D59" s="57"/>
      <c r="E59" s="4"/>
      <c r="F59" s="54" t="s">
        <v>14</v>
      </c>
      <c r="G59" s="35">
        <f t="shared" si="8"/>
        <v>0</v>
      </c>
    </row>
    <row r="60" spans="1:7" s="18" customFormat="1" ht="162" customHeight="1">
      <c r="A60" s="49">
        <v>49</v>
      </c>
      <c r="B60" s="11" t="s">
        <v>205</v>
      </c>
      <c r="C60" s="68">
        <v>16.8</v>
      </c>
      <c r="D60" s="39"/>
      <c r="E60" s="39"/>
      <c r="F60" s="39" t="s">
        <v>62</v>
      </c>
      <c r="G60" s="35">
        <f t="shared" si="8"/>
        <v>0</v>
      </c>
    </row>
    <row r="61" spans="1:7" s="18" customFormat="1" ht="94.9" customHeight="1">
      <c r="A61" s="49">
        <v>50</v>
      </c>
      <c r="B61" s="11" t="s">
        <v>50</v>
      </c>
      <c r="C61" s="68">
        <v>531.07000000000005</v>
      </c>
      <c r="D61" s="39"/>
      <c r="E61" s="39"/>
      <c r="F61" s="39" t="s">
        <v>14</v>
      </c>
      <c r="G61" s="35">
        <f t="shared" si="8"/>
        <v>0</v>
      </c>
    </row>
    <row r="62" spans="1:7" s="18" customFormat="1" ht="94.9" customHeight="1">
      <c r="A62" s="49">
        <v>51</v>
      </c>
      <c r="B62" s="11" t="s">
        <v>49</v>
      </c>
      <c r="C62" s="68">
        <v>70</v>
      </c>
      <c r="D62" s="39"/>
      <c r="E62" s="39"/>
      <c r="F62" s="39" t="s">
        <v>14</v>
      </c>
      <c r="G62" s="35">
        <f t="shared" si="8"/>
        <v>0</v>
      </c>
    </row>
    <row r="63" spans="1:7" s="18" customFormat="1" ht="96.6" customHeight="1">
      <c r="A63" s="49">
        <v>52</v>
      </c>
      <c r="B63" s="11" t="s">
        <v>63</v>
      </c>
      <c r="C63" s="68">
        <v>182.96</v>
      </c>
      <c r="D63" s="39"/>
      <c r="E63" s="39"/>
      <c r="F63" s="39" t="s">
        <v>14</v>
      </c>
      <c r="G63" s="35">
        <f t="shared" si="8"/>
        <v>0</v>
      </c>
    </row>
    <row r="64" spans="1:7" s="18" customFormat="1" ht="77.45" customHeight="1">
      <c r="A64" s="49">
        <v>53</v>
      </c>
      <c r="B64" s="11" t="s">
        <v>206</v>
      </c>
      <c r="C64" s="68">
        <v>784.03</v>
      </c>
      <c r="D64" s="39"/>
      <c r="E64" s="39"/>
      <c r="F64" s="39" t="s">
        <v>14</v>
      </c>
      <c r="G64" s="35">
        <f t="shared" si="8"/>
        <v>0</v>
      </c>
    </row>
    <row r="65" spans="1:7" s="18" customFormat="1" ht="97.15" customHeight="1">
      <c r="A65" s="49">
        <v>54</v>
      </c>
      <c r="B65" s="11" t="s">
        <v>207</v>
      </c>
      <c r="C65" s="68">
        <v>1254.1300000000001</v>
      </c>
      <c r="D65" s="39"/>
      <c r="E65" s="39"/>
      <c r="F65" s="39" t="s">
        <v>14</v>
      </c>
      <c r="G65" s="35">
        <f t="shared" si="8"/>
        <v>0</v>
      </c>
    </row>
    <row r="66" spans="1:7" s="18" customFormat="1" ht="91.15" customHeight="1">
      <c r="A66" s="49">
        <v>55</v>
      </c>
      <c r="B66" s="11" t="s">
        <v>274</v>
      </c>
      <c r="C66" s="68">
        <v>410.36</v>
      </c>
      <c r="D66" s="39"/>
      <c r="E66" s="39"/>
      <c r="F66" s="39" t="s">
        <v>14</v>
      </c>
      <c r="G66" s="35">
        <f t="shared" si="8"/>
        <v>0</v>
      </c>
    </row>
    <row r="67" spans="1:7" s="137" customFormat="1" ht="54" customHeight="1">
      <c r="A67" s="49">
        <v>56</v>
      </c>
      <c r="B67" s="134" t="s">
        <v>208</v>
      </c>
      <c r="C67" s="135">
        <v>149.74</v>
      </c>
      <c r="D67" s="136"/>
      <c r="E67" s="136"/>
      <c r="F67" s="136" t="s">
        <v>14</v>
      </c>
      <c r="G67" s="64">
        <f t="shared" si="8"/>
        <v>0</v>
      </c>
    </row>
    <row r="68" spans="1:7" s="18" customFormat="1" ht="75.599999999999994" customHeight="1">
      <c r="A68" s="49">
        <v>57</v>
      </c>
      <c r="B68" s="11" t="s">
        <v>209</v>
      </c>
      <c r="C68" s="68">
        <v>72.19</v>
      </c>
      <c r="D68" s="39"/>
      <c r="E68" s="39"/>
      <c r="F68" s="39" t="s">
        <v>14</v>
      </c>
      <c r="G68" s="35">
        <f t="shared" si="8"/>
        <v>0</v>
      </c>
    </row>
    <row r="69" spans="1:7" s="18" customFormat="1" ht="76.900000000000006" customHeight="1">
      <c r="A69" s="49">
        <v>58</v>
      </c>
      <c r="B69" s="11" t="s">
        <v>275</v>
      </c>
      <c r="C69" s="68">
        <v>38.07</v>
      </c>
      <c r="D69" s="39"/>
      <c r="E69" s="39"/>
      <c r="F69" s="39" t="s">
        <v>20</v>
      </c>
      <c r="G69" s="35">
        <f t="shared" si="8"/>
        <v>0</v>
      </c>
    </row>
    <row r="70" spans="1:7" s="18" customFormat="1" ht="124.15" customHeight="1">
      <c r="A70" s="49">
        <v>59</v>
      </c>
      <c r="B70" s="11" t="s">
        <v>276</v>
      </c>
      <c r="C70" s="68">
        <v>109.92</v>
      </c>
      <c r="D70" s="39"/>
      <c r="E70" s="39"/>
      <c r="F70" s="39" t="s">
        <v>14</v>
      </c>
      <c r="G70" s="35">
        <f t="shared" si="8"/>
        <v>0</v>
      </c>
    </row>
    <row r="71" spans="1:7" s="18" customFormat="1" ht="192.6" customHeight="1">
      <c r="A71" s="49">
        <v>60</v>
      </c>
      <c r="B71" s="11" t="s">
        <v>64</v>
      </c>
      <c r="C71" s="68">
        <v>97.08</v>
      </c>
      <c r="D71" s="39"/>
      <c r="E71" s="39"/>
      <c r="F71" s="39" t="s">
        <v>65</v>
      </c>
      <c r="G71" s="35">
        <f t="shared" ref="G71" si="12">ROUND(SUM(D71*C71),0)</f>
        <v>0</v>
      </c>
    </row>
    <row r="72" spans="1:7" s="18" customFormat="1" ht="153" customHeight="1">
      <c r="A72" s="49">
        <v>61</v>
      </c>
      <c r="B72" s="11" t="s">
        <v>234</v>
      </c>
      <c r="C72" s="68">
        <v>175.46</v>
      </c>
      <c r="D72" s="39"/>
      <c r="E72" s="39"/>
      <c r="F72" s="39" t="s">
        <v>65</v>
      </c>
      <c r="G72" s="35">
        <f t="shared" ref="G72" si="13">ROUND(SUM(D72*C72),0)</f>
        <v>0</v>
      </c>
    </row>
    <row r="73" spans="1:7" s="18" customFormat="1" ht="138" customHeight="1">
      <c r="A73" s="49">
        <v>62</v>
      </c>
      <c r="B73" s="11" t="s">
        <v>277</v>
      </c>
      <c r="C73" s="68">
        <v>68</v>
      </c>
      <c r="D73" s="39"/>
      <c r="E73" s="39"/>
      <c r="F73" s="39" t="s">
        <v>235</v>
      </c>
      <c r="G73" s="35">
        <f t="shared" ref="G73:G74" si="14">ROUND(SUM(D73*C73),0)</f>
        <v>0</v>
      </c>
    </row>
    <row r="74" spans="1:7" s="18" customFormat="1" ht="64.900000000000006" customHeight="1">
      <c r="A74" s="49">
        <v>63</v>
      </c>
      <c r="B74" s="11" t="s">
        <v>278</v>
      </c>
      <c r="C74" s="68">
        <v>29.04</v>
      </c>
      <c r="D74" s="39"/>
      <c r="E74" s="39"/>
      <c r="F74" s="39" t="s">
        <v>65</v>
      </c>
      <c r="G74" s="35">
        <f t="shared" si="14"/>
        <v>0</v>
      </c>
    </row>
    <row r="75" spans="1:7" s="18" customFormat="1" ht="154.15" customHeight="1">
      <c r="A75" s="49">
        <v>64</v>
      </c>
      <c r="B75" s="11" t="s">
        <v>279</v>
      </c>
      <c r="C75" s="68">
        <v>26.2</v>
      </c>
      <c r="D75" s="39"/>
      <c r="E75" s="39"/>
      <c r="F75" s="39" t="s">
        <v>20</v>
      </c>
      <c r="G75" s="35">
        <f t="shared" ref="G75" si="15">ROUND(SUM(D75*C75),0)</f>
        <v>0</v>
      </c>
    </row>
    <row r="76" spans="1:7" s="143" customFormat="1" ht="27.6" customHeight="1">
      <c r="A76" s="69"/>
      <c r="B76" s="146" t="s">
        <v>66</v>
      </c>
      <c r="C76" s="146"/>
      <c r="D76" s="147"/>
      <c r="E76" s="148"/>
      <c r="F76" s="148"/>
      <c r="G76" s="148"/>
    </row>
    <row r="77" spans="1:7" s="143" customFormat="1" ht="106.15" customHeight="1">
      <c r="A77" s="70">
        <v>65</v>
      </c>
      <c r="B77" s="71" t="s">
        <v>280</v>
      </c>
      <c r="C77" s="72"/>
      <c r="D77" s="73"/>
      <c r="E77" s="74"/>
      <c r="F77" s="75"/>
      <c r="G77" s="74"/>
    </row>
    <row r="78" spans="1:7" s="144" customFormat="1" ht="57.6" customHeight="1">
      <c r="A78" s="76" t="s">
        <v>28</v>
      </c>
      <c r="B78" s="77" t="s">
        <v>67</v>
      </c>
      <c r="C78" s="78">
        <v>59.25</v>
      </c>
      <c r="D78" s="79"/>
      <c r="E78" s="75"/>
      <c r="F78" s="74" t="s">
        <v>20</v>
      </c>
      <c r="G78" s="35">
        <f>ROUND(SUM(D78*C78),0)</f>
        <v>0</v>
      </c>
    </row>
    <row r="79" spans="1:7" s="144" customFormat="1" ht="57.6" customHeight="1">
      <c r="A79" s="76" t="s">
        <v>27</v>
      </c>
      <c r="B79" s="77" t="s">
        <v>68</v>
      </c>
      <c r="C79" s="78">
        <v>65</v>
      </c>
      <c r="D79" s="79"/>
      <c r="E79" s="75"/>
      <c r="F79" s="74" t="s">
        <v>20</v>
      </c>
      <c r="G79" s="35">
        <f t="shared" ref="G79:G95" si="16">ROUND(SUM(D79*C79),0)</f>
        <v>0</v>
      </c>
    </row>
    <row r="80" spans="1:7" s="22" customFormat="1" ht="59.25" customHeight="1">
      <c r="A80" s="80">
        <v>66</v>
      </c>
      <c r="B80" s="81" t="s">
        <v>69</v>
      </c>
      <c r="C80" s="40"/>
      <c r="D80" s="6"/>
      <c r="E80" s="6"/>
      <c r="F80" s="40"/>
      <c r="G80" s="35">
        <f t="shared" si="16"/>
        <v>0</v>
      </c>
    </row>
    <row r="81" spans="1:7" s="22" customFormat="1" ht="49.9" customHeight="1">
      <c r="A81" s="80" t="s">
        <v>28</v>
      </c>
      <c r="B81" s="82" t="s">
        <v>70</v>
      </c>
      <c r="C81" s="83">
        <v>24</v>
      </c>
      <c r="D81" s="84"/>
      <c r="E81" s="6"/>
      <c r="F81" s="6" t="s">
        <v>3</v>
      </c>
      <c r="G81" s="35">
        <f t="shared" si="16"/>
        <v>0</v>
      </c>
    </row>
    <row r="82" spans="1:7" s="22" customFormat="1" ht="49.9" customHeight="1">
      <c r="A82" s="80" t="s">
        <v>27</v>
      </c>
      <c r="B82" s="82" t="s">
        <v>71</v>
      </c>
      <c r="C82" s="83">
        <v>10</v>
      </c>
      <c r="D82" s="84"/>
      <c r="E82" s="6"/>
      <c r="F82" s="6" t="s">
        <v>3</v>
      </c>
      <c r="G82" s="35">
        <f t="shared" si="16"/>
        <v>0</v>
      </c>
    </row>
    <row r="83" spans="1:7" s="22" customFormat="1" ht="49.9" customHeight="1">
      <c r="A83" s="80" t="s">
        <v>29</v>
      </c>
      <c r="B83" s="82" t="s">
        <v>74</v>
      </c>
      <c r="C83" s="83">
        <v>20</v>
      </c>
      <c r="D83" s="84"/>
      <c r="E83" s="6"/>
      <c r="F83" s="6" t="s">
        <v>3</v>
      </c>
      <c r="G83" s="35">
        <f t="shared" si="16"/>
        <v>0</v>
      </c>
    </row>
    <row r="84" spans="1:7" s="22" customFormat="1" ht="49.9" customHeight="1">
      <c r="A84" s="80" t="s">
        <v>30</v>
      </c>
      <c r="B84" s="82" t="s">
        <v>76</v>
      </c>
      <c r="C84" s="83">
        <v>8</v>
      </c>
      <c r="D84" s="84"/>
      <c r="E84" s="6"/>
      <c r="F84" s="6" t="s">
        <v>3</v>
      </c>
      <c r="G84" s="35">
        <f t="shared" si="16"/>
        <v>0</v>
      </c>
    </row>
    <row r="85" spans="1:7" s="22" customFormat="1" ht="49.9" customHeight="1">
      <c r="A85" s="80" t="s">
        <v>31</v>
      </c>
      <c r="B85" s="82" t="s">
        <v>96</v>
      </c>
      <c r="C85" s="83">
        <v>16</v>
      </c>
      <c r="D85" s="84"/>
      <c r="E85" s="6"/>
      <c r="F85" s="6" t="s">
        <v>3</v>
      </c>
      <c r="G85" s="35">
        <f t="shared" si="16"/>
        <v>0</v>
      </c>
    </row>
    <row r="86" spans="1:7" s="22" customFormat="1" ht="49.9" customHeight="1">
      <c r="A86" s="80" t="s">
        <v>73</v>
      </c>
      <c r="B86" s="82" t="s">
        <v>97</v>
      </c>
      <c r="C86" s="83">
        <v>14</v>
      </c>
      <c r="D86" s="84"/>
      <c r="E86" s="6"/>
      <c r="F86" s="6" t="s">
        <v>3</v>
      </c>
      <c r="G86" s="35">
        <f t="shared" si="16"/>
        <v>0</v>
      </c>
    </row>
    <row r="87" spans="1:7" s="22" customFormat="1" ht="49.9" customHeight="1">
      <c r="A87" s="80" t="s">
        <v>75</v>
      </c>
      <c r="B87" s="82" t="s">
        <v>98</v>
      </c>
      <c r="C87" s="83">
        <v>14</v>
      </c>
      <c r="D87" s="84"/>
      <c r="E87" s="6"/>
      <c r="F87" s="6" t="s">
        <v>3</v>
      </c>
      <c r="G87" s="35">
        <f t="shared" si="16"/>
        <v>0</v>
      </c>
    </row>
    <row r="88" spans="1:7" s="22" customFormat="1" ht="49.9" customHeight="1">
      <c r="A88" s="80" t="s">
        <v>77</v>
      </c>
      <c r="B88" s="82" t="s">
        <v>99</v>
      </c>
      <c r="C88" s="83">
        <v>10</v>
      </c>
      <c r="D88" s="84"/>
      <c r="E88" s="6"/>
      <c r="F88" s="6" t="s">
        <v>3</v>
      </c>
      <c r="G88" s="35">
        <f t="shared" si="16"/>
        <v>0</v>
      </c>
    </row>
    <row r="89" spans="1:7" s="145" customFormat="1" ht="49.9" customHeight="1">
      <c r="A89" s="85" t="s">
        <v>78</v>
      </c>
      <c r="B89" s="86" t="s">
        <v>103</v>
      </c>
      <c r="C89" s="87">
        <v>12</v>
      </c>
      <c r="D89" s="88"/>
      <c r="E89" s="89"/>
      <c r="F89" s="89" t="s">
        <v>3</v>
      </c>
      <c r="G89" s="64">
        <f t="shared" ref="G89" si="17">ROUND(SUM(D89*C89),0)</f>
        <v>0</v>
      </c>
    </row>
    <row r="90" spans="1:7" s="22" customFormat="1" ht="49.9" customHeight="1">
      <c r="A90" s="80" t="s">
        <v>79</v>
      </c>
      <c r="B90" s="82" t="s">
        <v>80</v>
      </c>
      <c r="C90" s="83">
        <v>8</v>
      </c>
      <c r="D90" s="84"/>
      <c r="E90" s="6"/>
      <c r="F90" s="6" t="s">
        <v>3</v>
      </c>
      <c r="G90" s="35">
        <f t="shared" si="16"/>
        <v>0</v>
      </c>
    </row>
    <row r="91" spans="1:7" s="22" customFormat="1" ht="49.9" customHeight="1">
      <c r="A91" s="80" t="s">
        <v>81</v>
      </c>
      <c r="B91" s="82" t="s">
        <v>82</v>
      </c>
      <c r="C91" s="83">
        <v>10</v>
      </c>
      <c r="D91" s="84"/>
      <c r="E91" s="6"/>
      <c r="F91" s="6" t="s">
        <v>3</v>
      </c>
      <c r="G91" s="35">
        <f t="shared" si="16"/>
        <v>0</v>
      </c>
    </row>
    <row r="92" spans="1:7" s="22" customFormat="1" ht="49.9" customHeight="1">
      <c r="A92" s="80" t="s">
        <v>100</v>
      </c>
      <c r="B92" s="82" t="s">
        <v>85</v>
      </c>
      <c r="C92" s="83">
        <v>8</v>
      </c>
      <c r="D92" s="84"/>
      <c r="E92" s="6"/>
      <c r="F92" s="6" t="s">
        <v>3</v>
      </c>
      <c r="G92" s="35">
        <f t="shared" si="16"/>
        <v>0</v>
      </c>
    </row>
    <row r="93" spans="1:7" s="22" customFormat="1" ht="49.9" customHeight="1">
      <c r="A93" s="80" t="s">
        <v>83</v>
      </c>
      <c r="B93" s="82" t="s">
        <v>101</v>
      </c>
      <c r="C93" s="83">
        <v>18</v>
      </c>
      <c r="D93" s="84"/>
      <c r="E93" s="6"/>
      <c r="F93" s="6" t="s">
        <v>3</v>
      </c>
      <c r="G93" s="35">
        <f t="shared" si="16"/>
        <v>0</v>
      </c>
    </row>
    <row r="94" spans="1:7" s="22" customFormat="1" ht="49.9" customHeight="1">
      <c r="A94" s="80" t="s">
        <v>84</v>
      </c>
      <c r="B94" s="82" t="s">
        <v>102</v>
      </c>
      <c r="C94" s="83">
        <v>6</v>
      </c>
      <c r="D94" s="84"/>
      <c r="E94" s="6"/>
      <c r="F94" s="6" t="s">
        <v>3</v>
      </c>
      <c r="G94" s="35">
        <f t="shared" si="16"/>
        <v>0</v>
      </c>
    </row>
    <row r="95" spans="1:7" s="22" customFormat="1" ht="49.9" customHeight="1">
      <c r="A95" s="80" t="s">
        <v>86</v>
      </c>
      <c r="B95" s="82" t="s">
        <v>72</v>
      </c>
      <c r="C95" s="83">
        <v>6</v>
      </c>
      <c r="D95" s="84"/>
      <c r="E95" s="6"/>
      <c r="F95" s="6" t="s">
        <v>3</v>
      </c>
      <c r="G95" s="35">
        <f t="shared" si="16"/>
        <v>0</v>
      </c>
    </row>
    <row r="96" spans="1:7" s="18" customFormat="1" ht="104.45" customHeight="1">
      <c r="A96" s="6">
        <v>67</v>
      </c>
      <c r="B96" s="11" t="s">
        <v>281</v>
      </c>
      <c r="C96" s="90">
        <v>2</v>
      </c>
      <c r="D96" s="57"/>
      <c r="E96" s="4"/>
      <c r="F96" s="6" t="s">
        <v>3</v>
      </c>
      <c r="G96" s="35">
        <f>ROUND(SUM(D96*C96),0)</f>
        <v>0</v>
      </c>
    </row>
    <row r="97" spans="1:7" s="18" customFormat="1" ht="86.45" customHeight="1">
      <c r="A97" s="6">
        <v>68</v>
      </c>
      <c r="B97" s="11" t="s">
        <v>282</v>
      </c>
      <c r="C97" s="90">
        <v>7</v>
      </c>
      <c r="D97" s="57"/>
      <c r="E97" s="4"/>
      <c r="F97" s="6" t="s">
        <v>3</v>
      </c>
      <c r="G97" s="35">
        <f>ROUND(SUM(D97*C97),0)</f>
        <v>0</v>
      </c>
    </row>
    <row r="98" spans="1:7" s="18" customFormat="1" ht="66" customHeight="1">
      <c r="A98" s="6">
        <v>69</v>
      </c>
      <c r="B98" s="11" t="s">
        <v>283</v>
      </c>
      <c r="C98" s="90">
        <v>7</v>
      </c>
      <c r="D98" s="57"/>
      <c r="E98" s="4"/>
      <c r="F98" s="6" t="s">
        <v>3</v>
      </c>
      <c r="G98" s="35">
        <f>ROUND(SUM(D98*C98),0)</f>
        <v>0</v>
      </c>
    </row>
    <row r="99" spans="1:7" s="143" customFormat="1" ht="78.599999999999994" customHeight="1">
      <c r="A99" s="6">
        <v>70</v>
      </c>
      <c r="B99" s="82" t="s">
        <v>284</v>
      </c>
      <c r="C99" s="83">
        <v>4</v>
      </c>
      <c r="D99" s="84"/>
      <c r="E99" s="75"/>
      <c r="F99" s="91" t="s">
        <v>3</v>
      </c>
      <c r="G99" s="35">
        <f t="shared" ref="G99:G100" si="18">ROUND(SUM(D99*C99),0)</f>
        <v>0</v>
      </c>
    </row>
    <row r="100" spans="1:7" s="143" customFormat="1" ht="81" customHeight="1">
      <c r="A100" s="6">
        <v>71</v>
      </c>
      <c r="B100" s="77" t="s">
        <v>210</v>
      </c>
      <c r="C100" s="92">
        <v>9</v>
      </c>
      <c r="D100" s="73"/>
      <c r="E100" s="93"/>
      <c r="F100" s="91" t="s">
        <v>3</v>
      </c>
      <c r="G100" s="35">
        <f t="shared" si="18"/>
        <v>0</v>
      </c>
    </row>
    <row r="101" spans="1:7" s="143" customFormat="1" ht="57" customHeight="1">
      <c r="A101" s="6">
        <v>72</v>
      </c>
      <c r="B101" s="112" t="s">
        <v>104</v>
      </c>
      <c r="C101" s="92">
        <v>9</v>
      </c>
      <c r="D101" s="73"/>
      <c r="E101" s="93"/>
      <c r="F101" s="91" t="s">
        <v>3</v>
      </c>
      <c r="G101" s="35">
        <f t="shared" ref="G101:G153" si="19">ROUND(SUM(D101*C101),0)</f>
        <v>0</v>
      </c>
    </row>
    <row r="102" spans="1:7" s="143" customFormat="1" ht="66.599999999999994" customHeight="1">
      <c r="A102" s="6">
        <v>73</v>
      </c>
      <c r="B102" s="71" t="s">
        <v>92</v>
      </c>
      <c r="C102" s="92">
        <v>9</v>
      </c>
      <c r="D102" s="79"/>
      <c r="E102" s="75"/>
      <c r="F102" s="72" t="s">
        <v>93</v>
      </c>
      <c r="G102" s="35">
        <f t="shared" si="19"/>
        <v>0</v>
      </c>
    </row>
    <row r="103" spans="1:7" s="143" customFormat="1" ht="54.6" customHeight="1">
      <c r="A103" s="6">
        <v>74</v>
      </c>
      <c r="B103" s="71" t="s">
        <v>211</v>
      </c>
      <c r="C103" s="92">
        <v>9</v>
      </c>
      <c r="D103" s="79"/>
      <c r="E103" s="74"/>
      <c r="F103" s="72" t="s">
        <v>53</v>
      </c>
      <c r="G103" s="35">
        <f t="shared" si="19"/>
        <v>0</v>
      </c>
    </row>
    <row r="104" spans="1:7" s="143" customFormat="1" ht="54.6" customHeight="1">
      <c r="A104" s="6">
        <v>75</v>
      </c>
      <c r="B104" s="71" t="s">
        <v>212</v>
      </c>
      <c r="C104" s="92">
        <v>9</v>
      </c>
      <c r="D104" s="79"/>
      <c r="E104" s="74"/>
      <c r="F104" s="72" t="s">
        <v>53</v>
      </c>
      <c r="G104" s="35">
        <f t="shared" si="19"/>
        <v>0</v>
      </c>
    </row>
    <row r="105" spans="1:7" s="143" customFormat="1" ht="54.6" customHeight="1">
      <c r="A105" s="6">
        <v>76</v>
      </c>
      <c r="B105" s="94" t="s">
        <v>213</v>
      </c>
      <c r="C105" s="92">
        <v>7</v>
      </c>
      <c r="D105" s="79"/>
      <c r="E105" s="74"/>
      <c r="F105" s="72" t="s">
        <v>53</v>
      </c>
      <c r="G105" s="35">
        <f t="shared" si="19"/>
        <v>0</v>
      </c>
    </row>
    <row r="106" spans="1:7" s="143" customFormat="1" ht="54.6" customHeight="1">
      <c r="A106" s="6">
        <v>77</v>
      </c>
      <c r="B106" s="71" t="s">
        <v>121</v>
      </c>
      <c r="C106" s="92">
        <v>7</v>
      </c>
      <c r="D106" s="79"/>
      <c r="E106" s="74"/>
      <c r="F106" s="72" t="s">
        <v>53</v>
      </c>
      <c r="G106" s="35">
        <f t="shared" ref="G106" si="20">ROUND(SUM(D106*C106),0)</f>
        <v>0</v>
      </c>
    </row>
    <row r="107" spans="1:7" s="143" customFormat="1" ht="59.45" customHeight="1">
      <c r="A107" s="6">
        <v>78</v>
      </c>
      <c r="B107" s="82" t="s">
        <v>285</v>
      </c>
      <c r="C107" s="83">
        <v>3</v>
      </c>
      <c r="D107" s="84"/>
      <c r="E107" s="75"/>
      <c r="F107" s="72" t="s">
        <v>93</v>
      </c>
      <c r="G107" s="35">
        <f t="shared" si="19"/>
        <v>0</v>
      </c>
    </row>
    <row r="108" spans="1:7" s="143" customFormat="1" ht="49.15" customHeight="1">
      <c r="A108" s="6">
        <v>79</v>
      </c>
      <c r="B108" s="131" t="s">
        <v>214</v>
      </c>
      <c r="C108" s="83">
        <v>10</v>
      </c>
      <c r="D108" s="84"/>
      <c r="E108" s="74"/>
      <c r="F108" s="72" t="s">
        <v>53</v>
      </c>
      <c r="G108" s="35">
        <f t="shared" si="19"/>
        <v>0</v>
      </c>
    </row>
    <row r="109" spans="1:7" s="143" customFormat="1" ht="51" customHeight="1">
      <c r="A109" s="6">
        <v>80</v>
      </c>
      <c r="B109" s="94" t="s">
        <v>215</v>
      </c>
      <c r="C109" s="92">
        <v>9</v>
      </c>
      <c r="D109" s="79"/>
      <c r="E109" s="74"/>
      <c r="F109" s="72" t="s">
        <v>3</v>
      </c>
      <c r="G109" s="35">
        <f t="shared" si="19"/>
        <v>0</v>
      </c>
    </row>
    <row r="110" spans="1:7" s="143" customFormat="1" ht="57.6" customHeight="1">
      <c r="A110" s="6">
        <v>81</v>
      </c>
      <c r="B110" s="94" t="s">
        <v>216</v>
      </c>
      <c r="C110" s="92">
        <v>29</v>
      </c>
      <c r="D110" s="79"/>
      <c r="E110" s="74"/>
      <c r="F110" s="72" t="s">
        <v>3</v>
      </c>
      <c r="G110" s="35">
        <f t="shared" si="19"/>
        <v>0</v>
      </c>
    </row>
    <row r="111" spans="1:7" s="143" customFormat="1" ht="43.15" customHeight="1">
      <c r="A111" s="6">
        <v>82</v>
      </c>
      <c r="B111" s="94" t="s">
        <v>236</v>
      </c>
      <c r="C111" s="92">
        <v>18</v>
      </c>
      <c r="D111" s="79"/>
      <c r="E111" s="75"/>
      <c r="F111" s="72" t="s">
        <v>3</v>
      </c>
      <c r="G111" s="35">
        <f t="shared" si="19"/>
        <v>0</v>
      </c>
    </row>
    <row r="112" spans="1:7" s="143" customFormat="1" ht="43.15" customHeight="1">
      <c r="A112" s="6">
        <v>83</v>
      </c>
      <c r="B112" s="94" t="s">
        <v>237</v>
      </c>
      <c r="C112" s="92">
        <v>4</v>
      </c>
      <c r="D112" s="79"/>
      <c r="E112" s="75"/>
      <c r="F112" s="72" t="s">
        <v>3</v>
      </c>
      <c r="G112" s="35">
        <f t="shared" si="19"/>
        <v>0</v>
      </c>
    </row>
    <row r="113" spans="1:7" s="143" customFormat="1" ht="28.15" customHeight="1">
      <c r="A113" s="6">
        <v>84</v>
      </c>
      <c r="B113" s="95" t="s">
        <v>286</v>
      </c>
      <c r="C113" s="96"/>
      <c r="D113" s="97"/>
      <c r="E113" s="97"/>
      <c r="F113" s="98"/>
      <c r="G113" s="35">
        <f t="shared" si="19"/>
        <v>0</v>
      </c>
    </row>
    <row r="114" spans="1:7" s="143" customFormat="1" ht="49.15" customHeight="1">
      <c r="A114" s="76" t="s">
        <v>28</v>
      </c>
      <c r="B114" s="71" t="s">
        <v>94</v>
      </c>
      <c r="C114" s="92">
        <v>4</v>
      </c>
      <c r="D114" s="79"/>
      <c r="E114" s="74"/>
      <c r="F114" s="72" t="s">
        <v>3</v>
      </c>
      <c r="G114" s="35">
        <f t="shared" si="19"/>
        <v>0</v>
      </c>
    </row>
    <row r="115" spans="1:7" s="143" customFormat="1" ht="49.15" customHeight="1">
      <c r="A115" s="76" t="s">
        <v>17</v>
      </c>
      <c r="B115" s="71" t="s">
        <v>95</v>
      </c>
      <c r="C115" s="92">
        <v>2</v>
      </c>
      <c r="D115" s="79"/>
      <c r="E115" s="74"/>
      <c r="F115" s="72" t="s">
        <v>3</v>
      </c>
      <c r="G115" s="35">
        <f t="shared" si="19"/>
        <v>0</v>
      </c>
    </row>
    <row r="116" spans="1:7" s="143" customFormat="1" ht="42.6" customHeight="1">
      <c r="A116" s="99">
        <v>85</v>
      </c>
      <c r="B116" s="95" t="s">
        <v>105</v>
      </c>
      <c r="C116" s="96"/>
      <c r="D116" s="97"/>
      <c r="E116" s="97"/>
      <c r="F116" s="98"/>
      <c r="G116" s="35">
        <f t="shared" si="19"/>
        <v>0</v>
      </c>
    </row>
    <row r="117" spans="1:7" s="143" customFormat="1" ht="52.15" customHeight="1">
      <c r="A117" s="76" t="s">
        <v>28</v>
      </c>
      <c r="B117" s="71" t="s">
        <v>94</v>
      </c>
      <c r="C117" s="78">
        <v>62.4</v>
      </c>
      <c r="D117" s="79"/>
      <c r="E117" s="74"/>
      <c r="F117" s="72" t="s">
        <v>20</v>
      </c>
      <c r="G117" s="35">
        <f t="shared" si="19"/>
        <v>0</v>
      </c>
    </row>
    <row r="118" spans="1:7" s="143" customFormat="1" ht="52.15" customHeight="1">
      <c r="A118" s="76" t="s">
        <v>17</v>
      </c>
      <c r="B118" s="71" t="s">
        <v>95</v>
      </c>
      <c r="C118" s="78">
        <v>75</v>
      </c>
      <c r="D118" s="79"/>
      <c r="E118" s="74"/>
      <c r="F118" s="72" t="s">
        <v>20</v>
      </c>
      <c r="G118" s="35">
        <f t="shared" si="19"/>
        <v>0</v>
      </c>
    </row>
    <row r="119" spans="1:7" s="143" customFormat="1" ht="77.45" customHeight="1">
      <c r="A119" s="99">
        <v>86</v>
      </c>
      <c r="B119" s="71" t="s">
        <v>287</v>
      </c>
      <c r="C119" s="92">
        <v>1500</v>
      </c>
      <c r="D119" s="132"/>
      <c r="E119" s="75"/>
      <c r="F119" s="72" t="s">
        <v>288</v>
      </c>
      <c r="G119" s="35">
        <f t="shared" si="19"/>
        <v>0</v>
      </c>
    </row>
    <row r="120" spans="1:7" s="143" customFormat="1" ht="77.45" customHeight="1">
      <c r="A120" s="99">
        <v>87</v>
      </c>
      <c r="B120" s="71" t="s">
        <v>106</v>
      </c>
      <c r="C120" s="92">
        <v>21</v>
      </c>
      <c r="D120" s="79"/>
      <c r="E120" s="75"/>
      <c r="F120" s="72" t="s">
        <v>20</v>
      </c>
      <c r="G120" s="35">
        <f t="shared" si="19"/>
        <v>0</v>
      </c>
    </row>
    <row r="121" spans="1:7" s="144" customFormat="1" ht="55.9" customHeight="1">
      <c r="A121" s="99">
        <v>88</v>
      </c>
      <c r="B121" s="113" t="s">
        <v>238</v>
      </c>
      <c r="C121" s="101"/>
      <c r="D121" s="102"/>
      <c r="E121" s="102"/>
      <c r="F121" s="103"/>
      <c r="G121" s="35">
        <f t="shared" si="19"/>
        <v>0</v>
      </c>
    </row>
    <row r="122" spans="1:7" s="144" customFormat="1" ht="75.599999999999994" customHeight="1">
      <c r="A122" s="76" t="s">
        <v>28</v>
      </c>
      <c r="B122" s="100" t="s">
        <v>107</v>
      </c>
      <c r="C122" s="74">
        <v>33.6</v>
      </c>
      <c r="D122" s="79"/>
      <c r="E122" s="75"/>
      <c r="F122" s="129" t="s">
        <v>20</v>
      </c>
      <c r="G122" s="35">
        <f t="shared" si="19"/>
        <v>0</v>
      </c>
    </row>
    <row r="123" spans="1:7" s="144" customFormat="1" ht="64.150000000000006" customHeight="1">
      <c r="A123" s="76" t="s">
        <v>27</v>
      </c>
      <c r="B123" s="77" t="s">
        <v>108</v>
      </c>
      <c r="C123" s="78">
        <v>59.2</v>
      </c>
      <c r="D123" s="79"/>
      <c r="E123" s="75"/>
      <c r="F123" s="129" t="s">
        <v>20</v>
      </c>
      <c r="G123" s="35">
        <f t="shared" si="19"/>
        <v>0</v>
      </c>
    </row>
    <row r="124" spans="1:7" s="144" customFormat="1" ht="64.150000000000006" customHeight="1">
      <c r="A124" s="76" t="s">
        <v>29</v>
      </c>
      <c r="B124" s="77" t="s">
        <v>109</v>
      </c>
      <c r="C124" s="78">
        <v>76.400000000000006</v>
      </c>
      <c r="D124" s="79"/>
      <c r="E124" s="75"/>
      <c r="F124" s="129" t="s">
        <v>20</v>
      </c>
      <c r="G124" s="35">
        <f t="shared" si="19"/>
        <v>0</v>
      </c>
    </row>
    <row r="125" spans="1:7" s="144" customFormat="1" ht="55.9" customHeight="1">
      <c r="A125" s="69">
        <v>89</v>
      </c>
      <c r="B125" s="100" t="s">
        <v>110</v>
      </c>
      <c r="C125" s="101"/>
      <c r="D125" s="102"/>
      <c r="E125" s="102"/>
      <c r="F125" s="103"/>
      <c r="G125" s="35"/>
    </row>
    <row r="126" spans="1:7" s="144" customFormat="1" ht="52.15" customHeight="1">
      <c r="A126" s="76" t="s">
        <v>28</v>
      </c>
      <c r="B126" s="77" t="s">
        <v>108</v>
      </c>
      <c r="C126" s="78">
        <v>16</v>
      </c>
      <c r="D126" s="79"/>
      <c r="E126" s="75"/>
      <c r="F126" s="72" t="s">
        <v>3</v>
      </c>
      <c r="G126" s="35">
        <f t="shared" si="19"/>
        <v>0</v>
      </c>
    </row>
    <row r="127" spans="1:7" s="144" customFormat="1" ht="52.15" customHeight="1">
      <c r="A127" s="76" t="s">
        <v>27</v>
      </c>
      <c r="B127" s="77" t="s">
        <v>119</v>
      </c>
      <c r="C127" s="78">
        <v>12</v>
      </c>
      <c r="D127" s="79"/>
      <c r="E127" s="75"/>
      <c r="F127" s="72" t="s">
        <v>3</v>
      </c>
      <c r="G127" s="35">
        <f t="shared" si="19"/>
        <v>0</v>
      </c>
    </row>
    <row r="128" spans="1:7" s="144" customFormat="1" ht="61.15" customHeight="1">
      <c r="A128" s="69">
        <v>90</v>
      </c>
      <c r="B128" s="100" t="s">
        <v>112</v>
      </c>
      <c r="C128" s="101"/>
      <c r="D128" s="102"/>
      <c r="E128" s="102"/>
      <c r="F128" s="103"/>
      <c r="G128" s="35"/>
    </row>
    <row r="129" spans="1:7" s="144" customFormat="1" ht="46.15" customHeight="1">
      <c r="A129" s="76" t="s">
        <v>28</v>
      </c>
      <c r="B129" s="77" t="s">
        <v>108</v>
      </c>
      <c r="C129" s="78">
        <v>8</v>
      </c>
      <c r="D129" s="79"/>
      <c r="E129" s="75"/>
      <c r="F129" s="72" t="s">
        <v>3</v>
      </c>
      <c r="G129" s="35">
        <f t="shared" si="19"/>
        <v>0</v>
      </c>
    </row>
    <row r="130" spans="1:7" s="144" customFormat="1" ht="46.15" customHeight="1">
      <c r="A130" s="76" t="s">
        <v>27</v>
      </c>
      <c r="B130" s="77" t="s">
        <v>111</v>
      </c>
      <c r="C130" s="78">
        <v>6</v>
      </c>
      <c r="D130" s="79"/>
      <c r="E130" s="75"/>
      <c r="F130" s="72" t="s">
        <v>3</v>
      </c>
      <c r="G130" s="35">
        <f t="shared" si="19"/>
        <v>0</v>
      </c>
    </row>
    <row r="131" spans="1:7" s="143" customFormat="1" ht="37.15" customHeight="1">
      <c r="A131" s="104">
        <v>91</v>
      </c>
      <c r="B131" s="95" t="s">
        <v>217</v>
      </c>
      <c r="C131" s="74"/>
      <c r="D131" s="79"/>
      <c r="E131" s="74"/>
      <c r="F131" s="74"/>
      <c r="G131" s="35">
        <f t="shared" si="19"/>
        <v>0</v>
      </c>
    </row>
    <row r="132" spans="1:7" s="143" customFormat="1" ht="37.15" customHeight="1">
      <c r="A132" s="76" t="s">
        <v>28</v>
      </c>
      <c r="B132" s="77" t="s">
        <v>113</v>
      </c>
      <c r="C132" s="92">
        <v>8</v>
      </c>
      <c r="D132" s="79"/>
      <c r="E132" s="75"/>
      <c r="F132" s="74" t="s">
        <v>3</v>
      </c>
      <c r="G132" s="35">
        <f t="shared" si="19"/>
        <v>0</v>
      </c>
    </row>
    <row r="133" spans="1:7" s="143" customFormat="1" ht="37.15" customHeight="1">
      <c r="A133" s="76" t="s">
        <v>27</v>
      </c>
      <c r="B133" s="77" t="s">
        <v>114</v>
      </c>
      <c r="C133" s="92">
        <v>10</v>
      </c>
      <c r="D133" s="79"/>
      <c r="E133" s="75"/>
      <c r="F133" s="74" t="s">
        <v>3</v>
      </c>
      <c r="G133" s="35">
        <f t="shared" si="19"/>
        <v>0</v>
      </c>
    </row>
    <row r="134" spans="1:7" s="143" customFormat="1" ht="37.15" customHeight="1">
      <c r="A134" s="76" t="s">
        <v>29</v>
      </c>
      <c r="B134" s="77" t="s">
        <v>115</v>
      </c>
      <c r="C134" s="92">
        <v>12</v>
      </c>
      <c r="D134" s="79"/>
      <c r="E134" s="75"/>
      <c r="F134" s="74" t="s">
        <v>3</v>
      </c>
      <c r="G134" s="35">
        <f t="shared" si="19"/>
        <v>0</v>
      </c>
    </row>
    <row r="135" spans="1:7" s="143" customFormat="1" ht="57" customHeight="1">
      <c r="A135" s="105">
        <v>92</v>
      </c>
      <c r="B135" s="106" t="s">
        <v>88</v>
      </c>
      <c r="C135" s="107"/>
      <c r="D135" s="108"/>
      <c r="E135" s="109"/>
      <c r="F135" s="109"/>
      <c r="G135" s="35">
        <f t="shared" si="19"/>
        <v>0</v>
      </c>
    </row>
    <row r="136" spans="1:7" s="143" customFormat="1" ht="37.9" customHeight="1">
      <c r="A136" s="99" t="s">
        <v>28</v>
      </c>
      <c r="B136" s="71" t="s">
        <v>116</v>
      </c>
      <c r="C136" s="92">
        <v>4</v>
      </c>
      <c r="D136" s="73"/>
      <c r="E136" s="78"/>
      <c r="F136" s="73" t="s">
        <v>87</v>
      </c>
      <c r="G136" s="35">
        <f t="shared" si="19"/>
        <v>0</v>
      </c>
    </row>
    <row r="137" spans="1:7" s="143" customFormat="1" ht="37.9" customHeight="1">
      <c r="A137" s="99" t="s">
        <v>27</v>
      </c>
      <c r="B137" s="71" t="s">
        <v>117</v>
      </c>
      <c r="C137" s="92">
        <v>10</v>
      </c>
      <c r="D137" s="73"/>
      <c r="E137" s="78"/>
      <c r="F137" s="73" t="s">
        <v>3</v>
      </c>
      <c r="G137" s="35">
        <f t="shared" si="19"/>
        <v>0</v>
      </c>
    </row>
    <row r="138" spans="1:7" s="143" customFormat="1" ht="37.9" customHeight="1">
      <c r="A138" s="76" t="s">
        <v>29</v>
      </c>
      <c r="B138" s="77" t="s">
        <v>115</v>
      </c>
      <c r="C138" s="92">
        <v>5</v>
      </c>
      <c r="D138" s="79"/>
      <c r="E138" s="75"/>
      <c r="F138" s="74" t="s">
        <v>3</v>
      </c>
      <c r="G138" s="35">
        <f t="shared" si="19"/>
        <v>0</v>
      </c>
    </row>
    <row r="139" spans="1:7" s="143" customFormat="1" ht="81" customHeight="1">
      <c r="A139" s="110">
        <v>93</v>
      </c>
      <c r="B139" s="77" t="s">
        <v>90</v>
      </c>
      <c r="C139" s="92">
        <v>2</v>
      </c>
      <c r="D139" s="73"/>
      <c r="E139" s="75"/>
      <c r="F139" s="93" t="s">
        <v>3</v>
      </c>
      <c r="G139" s="35">
        <f t="shared" si="19"/>
        <v>0</v>
      </c>
    </row>
    <row r="140" spans="1:7" s="143" customFormat="1" ht="162.6" customHeight="1">
      <c r="A140" s="110">
        <v>94</v>
      </c>
      <c r="B140" s="71" t="s">
        <v>89</v>
      </c>
      <c r="C140" s="92">
        <v>9</v>
      </c>
      <c r="D140" s="73"/>
      <c r="E140" s="78"/>
      <c r="F140" s="78" t="s">
        <v>3</v>
      </c>
      <c r="G140" s="35">
        <f t="shared" si="19"/>
        <v>0</v>
      </c>
    </row>
    <row r="141" spans="1:7" s="143" customFormat="1" ht="57" customHeight="1">
      <c r="A141" s="110">
        <v>95</v>
      </c>
      <c r="B141" s="82" t="s">
        <v>91</v>
      </c>
      <c r="C141" s="83">
        <v>14</v>
      </c>
      <c r="D141" s="111"/>
      <c r="E141" s="74"/>
      <c r="F141" s="78" t="s">
        <v>53</v>
      </c>
      <c r="G141" s="35">
        <f t="shared" si="19"/>
        <v>0</v>
      </c>
    </row>
    <row r="142" spans="1:7" s="144" customFormat="1" ht="37.15" customHeight="1">
      <c r="A142" s="110">
        <v>96</v>
      </c>
      <c r="B142" s="112" t="s">
        <v>218</v>
      </c>
      <c r="C142" s="92">
        <v>21</v>
      </c>
      <c r="D142" s="79"/>
      <c r="E142" s="75"/>
      <c r="F142" s="93" t="s">
        <v>3</v>
      </c>
      <c r="G142" s="35">
        <f t="shared" si="19"/>
        <v>0</v>
      </c>
    </row>
    <row r="143" spans="1:7" s="144" customFormat="1" ht="45.6" customHeight="1">
      <c r="A143" s="110">
        <v>97</v>
      </c>
      <c r="B143" s="112" t="s">
        <v>239</v>
      </c>
      <c r="C143" s="92">
        <v>7</v>
      </c>
      <c r="D143" s="79"/>
      <c r="E143" s="75"/>
      <c r="F143" s="93" t="s">
        <v>3</v>
      </c>
      <c r="G143" s="35">
        <f t="shared" si="19"/>
        <v>0</v>
      </c>
    </row>
    <row r="144" spans="1:7" s="144" customFormat="1" ht="97.15" customHeight="1">
      <c r="A144" s="110">
        <v>98</v>
      </c>
      <c r="B144" s="77" t="s">
        <v>289</v>
      </c>
      <c r="C144" s="78">
        <v>33.6</v>
      </c>
      <c r="D144" s="79"/>
      <c r="E144" s="75"/>
      <c r="F144" s="93" t="s">
        <v>20</v>
      </c>
      <c r="G144" s="35">
        <f t="shared" si="19"/>
        <v>0</v>
      </c>
    </row>
    <row r="145" spans="1:7" s="144" customFormat="1" ht="259.89999999999998" customHeight="1">
      <c r="A145" s="110">
        <v>99</v>
      </c>
      <c r="B145" s="100" t="s">
        <v>290</v>
      </c>
      <c r="C145" s="107">
        <v>3</v>
      </c>
      <c r="D145" s="79"/>
      <c r="E145" s="75"/>
      <c r="F145" s="75" t="s">
        <v>3</v>
      </c>
      <c r="G145" s="35">
        <f t="shared" si="19"/>
        <v>0</v>
      </c>
    </row>
    <row r="146" spans="1:7" s="144" customFormat="1" ht="257.45" customHeight="1">
      <c r="A146" s="110">
        <v>100</v>
      </c>
      <c r="B146" s="77" t="s">
        <v>291</v>
      </c>
      <c r="C146" s="92">
        <v>4</v>
      </c>
      <c r="D146" s="79"/>
      <c r="E146" s="75"/>
      <c r="F146" s="93" t="s">
        <v>3</v>
      </c>
      <c r="G146" s="35">
        <f t="shared" si="19"/>
        <v>0</v>
      </c>
    </row>
    <row r="147" spans="1:7" s="144" customFormat="1" ht="141.6" customHeight="1">
      <c r="A147" s="110">
        <v>101</v>
      </c>
      <c r="B147" s="77" t="s">
        <v>118</v>
      </c>
      <c r="C147" s="78">
        <v>25.77</v>
      </c>
      <c r="D147" s="79"/>
      <c r="E147" s="75"/>
      <c r="F147" s="93" t="s">
        <v>12</v>
      </c>
      <c r="G147" s="35">
        <f t="shared" si="19"/>
        <v>0</v>
      </c>
    </row>
    <row r="148" spans="1:7" s="144" customFormat="1" ht="41.25" customHeight="1">
      <c r="A148" s="110">
        <v>102</v>
      </c>
      <c r="B148" s="113" t="s">
        <v>292</v>
      </c>
      <c r="C148" s="101"/>
      <c r="D148" s="102"/>
      <c r="E148" s="102"/>
      <c r="F148" s="103"/>
      <c r="G148" s="35">
        <f t="shared" si="19"/>
        <v>0</v>
      </c>
    </row>
    <row r="149" spans="1:7" s="144" customFormat="1" ht="44.45" customHeight="1">
      <c r="A149" s="76" t="s">
        <v>28</v>
      </c>
      <c r="B149" s="112" t="s">
        <v>108</v>
      </c>
      <c r="C149" s="78">
        <v>20</v>
      </c>
      <c r="D149" s="79"/>
      <c r="E149" s="75"/>
      <c r="F149" s="72" t="s">
        <v>3</v>
      </c>
      <c r="G149" s="35">
        <f t="shared" si="19"/>
        <v>0</v>
      </c>
    </row>
    <row r="150" spans="1:7" s="144" customFormat="1" ht="30.6" customHeight="1">
      <c r="A150" s="76" t="s">
        <v>27</v>
      </c>
      <c r="B150" s="112" t="s">
        <v>119</v>
      </c>
      <c r="C150" s="78">
        <v>12</v>
      </c>
      <c r="D150" s="79"/>
      <c r="E150" s="75"/>
      <c r="F150" s="72" t="s">
        <v>3</v>
      </c>
      <c r="G150" s="35">
        <f t="shared" si="19"/>
        <v>0</v>
      </c>
    </row>
    <row r="151" spans="1:7" s="144" customFormat="1" ht="44.45" customHeight="1">
      <c r="A151" s="99">
        <v>103</v>
      </c>
      <c r="B151" s="112" t="s">
        <v>293</v>
      </c>
      <c r="C151" s="78">
        <v>11</v>
      </c>
      <c r="D151" s="79"/>
      <c r="E151" s="75"/>
      <c r="F151" s="133" t="s">
        <v>3</v>
      </c>
      <c r="G151" s="35">
        <f t="shared" si="19"/>
        <v>0</v>
      </c>
    </row>
    <row r="152" spans="1:7" s="144" customFormat="1" ht="82.15" customHeight="1">
      <c r="A152" s="99">
        <v>104</v>
      </c>
      <c r="B152" s="77" t="s">
        <v>120</v>
      </c>
      <c r="C152" s="78">
        <v>2</v>
      </c>
      <c r="D152" s="79"/>
      <c r="E152" s="75"/>
      <c r="F152" s="133" t="s">
        <v>3</v>
      </c>
      <c r="G152" s="35">
        <f t="shared" si="19"/>
        <v>0</v>
      </c>
    </row>
    <row r="153" spans="1:7" s="143" customFormat="1" ht="93" customHeight="1">
      <c r="A153" s="99">
        <v>105</v>
      </c>
      <c r="B153" s="82" t="s">
        <v>294</v>
      </c>
      <c r="C153" s="83">
        <v>1</v>
      </c>
      <c r="D153" s="84"/>
      <c r="E153" s="74"/>
      <c r="F153" s="72" t="s">
        <v>3</v>
      </c>
      <c r="G153" s="35">
        <f t="shared" si="19"/>
        <v>0</v>
      </c>
    </row>
    <row r="154" spans="1:7" s="22" customFormat="1" ht="54.6" customHeight="1">
      <c r="A154" s="99">
        <v>106</v>
      </c>
      <c r="B154" s="11" t="s">
        <v>45</v>
      </c>
      <c r="C154" s="114">
        <v>7</v>
      </c>
      <c r="D154" s="115"/>
      <c r="E154" s="4"/>
      <c r="F154" s="54" t="s">
        <v>21</v>
      </c>
      <c r="G154" s="35">
        <f t="shared" ref="G154:G159" si="21">ROUND(SUM(D154*C154),0)</f>
        <v>0</v>
      </c>
    </row>
    <row r="155" spans="1:7" s="22" customFormat="1" ht="54.6" customHeight="1">
      <c r="A155" s="99">
        <v>107</v>
      </c>
      <c r="B155" s="11" t="s">
        <v>33</v>
      </c>
      <c r="C155" s="114">
        <v>7</v>
      </c>
      <c r="D155" s="115"/>
      <c r="E155" s="4"/>
      <c r="F155" s="54" t="s">
        <v>21</v>
      </c>
      <c r="G155" s="35">
        <f t="shared" si="21"/>
        <v>0</v>
      </c>
    </row>
    <row r="156" spans="1:7" s="22" customFormat="1" ht="54.6" customHeight="1">
      <c r="A156" s="99">
        <v>108</v>
      </c>
      <c r="B156" s="11" t="s">
        <v>32</v>
      </c>
      <c r="C156" s="114">
        <v>7</v>
      </c>
      <c r="D156" s="115"/>
      <c r="E156" s="4"/>
      <c r="F156" s="54" t="s">
        <v>21</v>
      </c>
      <c r="G156" s="35">
        <f t="shared" si="21"/>
        <v>0</v>
      </c>
    </row>
    <row r="157" spans="1:7" s="22" customFormat="1" ht="54.6" customHeight="1">
      <c r="A157" s="99">
        <v>109</v>
      </c>
      <c r="B157" s="11" t="s">
        <v>219</v>
      </c>
      <c r="C157" s="114">
        <v>3</v>
      </c>
      <c r="D157" s="115"/>
      <c r="E157" s="4"/>
      <c r="F157" s="54" t="s">
        <v>21</v>
      </c>
      <c r="G157" s="35">
        <f t="shared" si="21"/>
        <v>0</v>
      </c>
    </row>
    <row r="158" spans="1:7" s="22" customFormat="1" ht="54.6" customHeight="1">
      <c r="A158" s="99">
        <v>110</v>
      </c>
      <c r="B158" s="11" t="s">
        <v>220</v>
      </c>
      <c r="C158" s="114">
        <v>3</v>
      </c>
      <c r="D158" s="115"/>
      <c r="E158" s="4"/>
      <c r="F158" s="54" t="s">
        <v>21</v>
      </c>
      <c r="G158" s="35">
        <f t="shared" si="21"/>
        <v>0</v>
      </c>
    </row>
    <row r="159" spans="1:7" s="22" customFormat="1" ht="54.6" customHeight="1">
      <c r="A159" s="99">
        <v>111</v>
      </c>
      <c r="B159" s="11" t="s">
        <v>221</v>
      </c>
      <c r="C159" s="114">
        <v>3</v>
      </c>
      <c r="D159" s="115"/>
      <c r="E159" s="4"/>
      <c r="F159" s="54" t="s">
        <v>21</v>
      </c>
      <c r="G159" s="35">
        <f t="shared" si="21"/>
        <v>0</v>
      </c>
    </row>
    <row r="160" spans="1:7" s="18" customFormat="1" ht="105.6" customHeight="1">
      <c r="A160" s="99">
        <v>112</v>
      </c>
      <c r="B160" s="11" t="s">
        <v>37</v>
      </c>
      <c r="C160" s="14"/>
      <c r="D160" s="12"/>
      <c r="E160" s="6"/>
      <c r="F160" s="4"/>
      <c r="G160" s="35"/>
    </row>
    <row r="161" spans="1:7" s="18" customFormat="1" ht="43.9" customHeight="1">
      <c r="A161" s="20" t="s">
        <v>16</v>
      </c>
      <c r="B161" s="23" t="s">
        <v>22</v>
      </c>
      <c r="C161" s="12">
        <v>124</v>
      </c>
      <c r="D161" s="12"/>
      <c r="E161" s="4"/>
      <c r="F161" s="6" t="s">
        <v>23</v>
      </c>
      <c r="G161" s="35">
        <f t="shared" ref="G161:G163" si="22">ROUND(SUM(D161*C161),0)</f>
        <v>0</v>
      </c>
    </row>
    <row r="162" spans="1:7" s="18" customFormat="1" ht="111" customHeight="1">
      <c r="A162" s="6">
        <v>113</v>
      </c>
      <c r="B162" s="11" t="s">
        <v>38</v>
      </c>
      <c r="C162" s="13"/>
      <c r="D162" s="13"/>
      <c r="E162" s="6"/>
      <c r="F162" s="6"/>
      <c r="G162" s="35"/>
    </row>
    <row r="163" spans="1:7" s="18" customFormat="1" ht="45.6" customHeight="1">
      <c r="A163" s="20" t="s">
        <v>16</v>
      </c>
      <c r="B163" s="23" t="s">
        <v>22</v>
      </c>
      <c r="C163" s="12">
        <v>4</v>
      </c>
      <c r="D163" s="12"/>
      <c r="E163" s="4"/>
      <c r="F163" s="6" t="s">
        <v>23</v>
      </c>
      <c r="G163" s="35">
        <f t="shared" si="22"/>
        <v>0</v>
      </c>
    </row>
    <row r="164" spans="1:7" s="18" customFormat="1" ht="84" customHeight="1">
      <c r="A164" s="6">
        <v>114</v>
      </c>
      <c r="B164" s="11" t="s">
        <v>34</v>
      </c>
      <c r="C164" s="13"/>
      <c r="D164" s="13"/>
      <c r="E164" s="6"/>
      <c r="F164" s="6"/>
      <c r="G164" s="35"/>
    </row>
    <row r="165" spans="1:7" s="18" customFormat="1" ht="41.25" customHeight="1">
      <c r="A165" s="20" t="s">
        <v>16</v>
      </c>
      <c r="B165" s="23" t="s">
        <v>39</v>
      </c>
      <c r="C165" s="12">
        <v>97</v>
      </c>
      <c r="D165" s="12"/>
      <c r="E165" s="4"/>
      <c r="F165" s="6" t="s">
        <v>20</v>
      </c>
      <c r="G165" s="35">
        <f>ROUND(SUM(D165*C165),0)</f>
        <v>0</v>
      </c>
    </row>
    <row r="166" spans="1:7" s="18" customFormat="1" ht="41.25" customHeight="1">
      <c r="A166" s="20" t="s">
        <v>17</v>
      </c>
      <c r="B166" s="23" t="s">
        <v>122</v>
      </c>
      <c r="C166" s="12">
        <v>205</v>
      </c>
      <c r="D166" s="12"/>
      <c r="E166" s="4"/>
      <c r="F166" s="6" t="s">
        <v>20</v>
      </c>
      <c r="G166" s="35">
        <f>ROUND(SUM(D166*C166),0)</f>
        <v>0</v>
      </c>
    </row>
    <row r="167" spans="1:7" s="18" customFormat="1" ht="41.25" customHeight="1">
      <c r="A167" s="20" t="s">
        <v>18</v>
      </c>
      <c r="B167" s="23" t="s">
        <v>123</v>
      </c>
      <c r="C167" s="12">
        <v>120</v>
      </c>
      <c r="D167" s="12"/>
      <c r="E167" s="4"/>
      <c r="F167" s="6" t="s">
        <v>20</v>
      </c>
      <c r="G167" s="35">
        <f>ROUND(SUM(D167*C167),0)</f>
        <v>0</v>
      </c>
    </row>
    <row r="168" spans="1:7" s="18" customFormat="1" ht="39.6" customHeight="1">
      <c r="A168" s="20" t="s">
        <v>24</v>
      </c>
      <c r="B168" s="23" t="s">
        <v>40</v>
      </c>
      <c r="C168" s="12">
        <v>50</v>
      </c>
      <c r="D168" s="12"/>
      <c r="E168" s="4"/>
      <c r="F168" s="6" t="s">
        <v>20</v>
      </c>
      <c r="G168" s="35">
        <f>ROUND(SUM(D168*C168),0)</f>
        <v>0</v>
      </c>
    </row>
    <row r="169" spans="1:7" s="18" customFormat="1" ht="44.25" customHeight="1">
      <c r="A169" s="20" t="s">
        <v>19</v>
      </c>
      <c r="B169" s="23" t="s">
        <v>125</v>
      </c>
      <c r="C169" s="12">
        <v>12</v>
      </c>
      <c r="D169" s="12"/>
      <c r="E169" s="4"/>
      <c r="F169" s="6" t="s">
        <v>20</v>
      </c>
      <c r="G169" s="35">
        <f t="shared" ref="G169:G171" si="23">ROUND(SUM(D169*C169),0)</f>
        <v>0</v>
      </c>
    </row>
    <row r="170" spans="1:7" s="18" customFormat="1" ht="44.25" customHeight="1">
      <c r="A170" s="20" t="s">
        <v>25</v>
      </c>
      <c r="B170" s="23" t="s">
        <v>124</v>
      </c>
      <c r="C170" s="12">
        <v>37</v>
      </c>
      <c r="D170" s="12"/>
      <c r="E170" s="4"/>
      <c r="F170" s="6" t="s">
        <v>20</v>
      </c>
      <c r="G170" s="35">
        <f t="shared" si="23"/>
        <v>0</v>
      </c>
    </row>
    <row r="171" spans="1:7" s="18" customFormat="1" ht="117" customHeight="1">
      <c r="A171" s="6">
        <v>115</v>
      </c>
      <c r="B171" s="11" t="s">
        <v>126</v>
      </c>
      <c r="C171" s="12">
        <v>110</v>
      </c>
      <c r="D171" s="12"/>
      <c r="E171" s="4"/>
      <c r="F171" s="6" t="s">
        <v>20</v>
      </c>
      <c r="G171" s="35">
        <f t="shared" si="23"/>
        <v>0</v>
      </c>
    </row>
    <row r="172" spans="1:7" s="18" customFormat="1" ht="79.900000000000006" customHeight="1">
      <c r="A172" s="6">
        <v>116</v>
      </c>
      <c r="B172" s="11" t="s">
        <v>127</v>
      </c>
      <c r="C172" s="24"/>
      <c r="D172" s="36"/>
      <c r="E172" s="6"/>
      <c r="F172" s="8"/>
      <c r="G172" s="35"/>
    </row>
    <row r="173" spans="1:7" s="18" customFormat="1" ht="46.5" customHeight="1">
      <c r="A173" s="20" t="s">
        <v>16</v>
      </c>
      <c r="B173" s="23" t="s">
        <v>128</v>
      </c>
      <c r="C173" s="12">
        <v>97</v>
      </c>
      <c r="D173" s="12"/>
      <c r="E173" s="4"/>
      <c r="F173" s="6" t="s">
        <v>20</v>
      </c>
      <c r="G173" s="35">
        <f t="shared" ref="G173" si="24">ROUND(SUM(D173*C173),0)</f>
        <v>0</v>
      </c>
    </row>
    <row r="174" spans="1:7" s="18" customFormat="1" ht="46.5" customHeight="1">
      <c r="A174" s="20" t="s">
        <v>17</v>
      </c>
      <c r="B174" s="23" t="s">
        <v>129</v>
      </c>
      <c r="C174" s="12">
        <v>115</v>
      </c>
      <c r="D174" s="12"/>
      <c r="E174" s="4"/>
      <c r="F174" s="6" t="s">
        <v>20</v>
      </c>
      <c r="G174" s="35">
        <f t="shared" ref="G174" si="25">ROUND(SUM(D174*C174),0)</f>
        <v>0</v>
      </c>
    </row>
    <row r="175" spans="1:7" s="18" customFormat="1" ht="51" customHeight="1">
      <c r="A175" s="6">
        <v>117</v>
      </c>
      <c r="B175" s="11" t="s">
        <v>35</v>
      </c>
      <c r="C175" s="24"/>
      <c r="D175" s="13"/>
      <c r="E175" s="6"/>
      <c r="F175" s="6"/>
      <c r="G175" s="35"/>
    </row>
    <row r="176" spans="1:7" s="22" customFormat="1" ht="45" customHeight="1">
      <c r="A176" s="20" t="s">
        <v>16</v>
      </c>
      <c r="B176" s="19" t="s">
        <v>130</v>
      </c>
      <c r="C176" s="41">
        <v>22</v>
      </c>
      <c r="D176" s="116"/>
      <c r="E176" s="4"/>
      <c r="F176" s="6" t="s">
        <v>3</v>
      </c>
      <c r="G176" s="35">
        <f t="shared" ref="G176" si="26">ROUND(SUM(D176*C176),0)</f>
        <v>0</v>
      </c>
    </row>
    <row r="177" spans="1:7" s="18" customFormat="1" ht="42.6" customHeight="1">
      <c r="A177" s="6">
        <v>118</v>
      </c>
      <c r="B177" s="11" t="s">
        <v>36</v>
      </c>
      <c r="C177" s="24"/>
      <c r="D177" s="13"/>
      <c r="E177" s="6"/>
      <c r="F177" s="6"/>
      <c r="G177" s="35"/>
    </row>
    <row r="178" spans="1:7" s="18" customFormat="1" ht="34.5" customHeight="1">
      <c r="A178" s="20" t="s">
        <v>16</v>
      </c>
      <c r="B178" s="23" t="s">
        <v>41</v>
      </c>
      <c r="C178" s="25">
        <v>66</v>
      </c>
      <c r="D178" s="12"/>
      <c r="E178" s="4"/>
      <c r="F178" s="6" t="s">
        <v>3</v>
      </c>
      <c r="G178" s="35">
        <f t="shared" ref="G178:G179" si="27">ROUND(SUM(D178*C178),0)</f>
        <v>0</v>
      </c>
    </row>
    <row r="179" spans="1:7" s="18" customFormat="1" ht="34.5" customHeight="1">
      <c r="A179" s="20" t="s">
        <v>17</v>
      </c>
      <c r="B179" s="23" t="s">
        <v>168</v>
      </c>
      <c r="C179" s="25">
        <v>66</v>
      </c>
      <c r="D179" s="12"/>
      <c r="E179" s="4"/>
      <c r="F179" s="6" t="s">
        <v>3</v>
      </c>
      <c r="G179" s="35">
        <f t="shared" si="27"/>
        <v>0</v>
      </c>
    </row>
    <row r="180" spans="1:7" s="22" customFormat="1" ht="61.9" customHeight="1">
      <c r="A180" s="117" t="s">
        <v>295</v>
      </c>
      <c r="B180" s="11" t="s">
        <v>167</v>
      </c>
      <c r="C180" s="114">
        <v>4</v>
      </c>
      <c r="D180" s="118"/>
      <c r="E180" s="4"/>
      <c r="F180" s="54" t="s">
        <v>3</v>
      </c>
      <c r="G180" s="35">
        <f t="shared" ref="G180" si="28">ROUND(SUM(D180*C180),0)</f>
        <v>0</v>
      </c>
    </row>
    <row r="181" spans="1:7" s="22" customFormat="1" ht="61.9" customHeight="1">
      <c r="A181" s="117" t="s">
        <v>133</v>
      </c>
      <c r="B181" s="11" t="s">
        <v>166</v>
      </c>
      <c r="C181" s="114">
        <v>6</v>
      </c>
      <c r="D181" s="118"/>
      <c r="E181" s="4"/>
      <c r="F181" s="54" t="s">
        <v>3</v>
      </c>
      <c r="G181" s="35">
        <f t="shared" ref="G181" si="29">ROUND(SUM(D181*C181),0)</f>
        <v>0</v>
      </c>
    </row>
    <row r="182" spans="1:7" s="18" customFormat="1" ht="108.6" customHeight="1">
      <c r="A182" s="117" t="s">
        <v>134</v>
      </c>
      <c r="B182" s="10" t="s">
        <v>165</v>
      </c>
      <c r="C182" s="25">
        <v>19</v>
      </c>
      <c r="D182" s="12"/>
      <c r="E182" s="4"/>
      <c r="F182" s="6" t="s">
        <v>3</v>
      </c>
      <c r="G182" s="35">
        <f t="shared" ref="G182" si="30">ROUND(SUM(D182*C182),0)</f>
        <v>0</v>
      </c>
    </row>
    <row r="183" spans="1:7" s="18" customFormat="1" ht="102" customHeight="1">
      <c r="A183" s="117" t="s">
        <v>135</v>
      </c>
      <c r="B183" s="10" t="s">
        <v>164</v>
      </c>
      <c r="C183" s="25">
        <v>19</v>
      </c>
      <c r="D183" s="12"/>
      <c r="E183" s="4"/>
      <c r="F183" s="6" t="s">
        <v>3</v>
      </c>
      <c r="G183" s="35">
        <f t="shared" ref="G183" si="31">ROUND(SUM(D183*C183),0)</f>
        <v>0</v>
      </c>
    </row>
    <row r="184" spans="1:7" s="18" customFormat="1" ht="306" customHeight="1">
      <c r="A184" s="117" t="s">
        <v>136</v>
      </c>
      <c r="B184" s="10" t="s">
        <v>163</v>
      </c>
      <c r="C184" s="25">
        <v>1</v>
      </c>
      <c r="D184" s="12"/>
      <c r="E184" s="4"/>
      <c r="F184" s="6" t="s">
        <v>3</v>
      </c>
      <c r="G184" s="35">
        <f t="shared" ref="G184" si="32">ROUND(SUM(D184*C184),0)</f>
        <v>0</v>
      </c>
    </row>
    <row r="185" spans="1:7" s="18" customFormat="1" ht="75" customHeight="1">
      <c r="A185" s="117" t="s">
        <v>137</v>
      </c>
      <c r="B185" s="11" t="s">
        <v>138</v>
      </c>
      <c r="C185" s="24"/>
      <c r="D185" s="13"/>
      <c r="E185" s="6"/>
      <c r="F185" s="6"/>
      <c r="G185" s="35"/>
    </row>
    <row r="186" spans="1:7" s="18" customFormat="1" ht="48.6" customHeight="1">
      <c r="A186" s="20" t="s">
        <v>16</v>
      </c>
      <c r="B186" s="23" t="s">
        <v>131</v>
      </c>
      <c r="C186" s="25">
        <v>42</v>
      </c>
      <c r="D186" s="39"/>
      <c r="E186" s="4"/>
      <c r="F186" s="6" t="s">
        <v>3</v>
      </c>
      <c r="G186" s="35">
        <f t="shared" ref="G186:G187" si="33">ROUND(SUM(D186*C186),0)</f>
        <v>0</v>
      </c>
    </row>
    <row r="187" spans="1:7" s="18" customFormat="1" ht="48.6" customHeight="1">
      <c r="A187" s="20" t="s">
        <v>17</v>
      </c>
      <c r="B187" s="23" t="s">
        <v>131</v>
      </c>
      <c r="C187" s="25">
        <v>19</v>
      </c>
      <c r="D187" s="39"/>
      <c r="E187" s="4"/>
      <c r="F187" s="6" t="s">
        <v>3</v>
      </c>
      <c r="G187" s="35">
        <f t="shared" si="33"/>
        <v>0</v>
      </c>
    </row>
    <row r="188" spans="1:7" s="18" customFormat="1" ht="48.6" customHeight="1">
      <c r="A188" s="20" t="s">
        <v>18</v>
      </c>
      <c r="B188" s="23" t="s">
        <v>162</v>
      </c>
      <c r="C188" s="25">
        <v>3</v>
      </c>
      <c r="D188" s="39"/>
      <c r="E188" s="4"/>
      <c r="F188" s="6" t="s">
        <v>3</v>
      </c>
      <c r="G188" s="35">
        <f t="shared" ref="G188" si="34">ROUND(SUM(D188*C188),0)</f>
        <v>0</v>
      </c>
    </row>
    <row r="189" spans="1:7" s="18" customFormat="1" ht="69" customHeight="1">
      <c r="A189" s="6">
        <v>125</v>
      </c>
      <c r="B189" s="11" t="s">
        <v>161</v>
      </c>
      <c r="C189" s="24"/>
      <c r="D189" s="13"/>
      <c r="E189" s="6"/>
      <c r="F189" s="6"/>
      <c r="G189" s="35"/>
    </row>
    <row r="190" spans="1:7" s="18" customFormat="1" ht="46.9" customHeight="1">
      <c r="A190" s="20" t="s">
        <v>16</v>
      </c>
      <c r="B190" s="23" t="s">
        <v>160</v>
      </c>
      <c r="C190" s="25">
        <v>2</v>
      </c>
      <c r="D190" s="39"/>
      <c r="E190" s="4"/>
      <c r="F190" s="6" t="s">
        <v>3</v>
      </c>
      <c r="G190" s="35">
        <f t="shared" ref="G190:G191" si="35">ROUND(SUM(D190*C190),0)</f>
        <v>0</v>
      </c>
    </row>
    <row r="191" spans="1:7" s="18" customFormat="1" ht="46.9" customHeight="1">
      <c r="A191" s="20" t="s">
        <v>17</v>
      </c>
      <c r="B191" s="23" t="s">
        <v>159</v>
      </c>
      <c r="C191" s="25">
        <v>3</v>
      </c>
      <c r="D191" s="39"/>
      <c r="E191" s="4"/>
      <c r="F191" s="6" t="s">
        <v>3</v>
      </c>
      <c r="G191" s="35">
        <f t="shared" si="35"/>
        <v>0</v>
      </c>
    </row>
    <row r="192" spans="1:7" s="18" customFormat="1" ht="59.45" customHeight="1">
      <c r="A192" s="6">
        <v>126</v>
      </c>
      <c r="B192" s="11" t="s">
        <v>132</v>
      </c>
      <c r="C192" s="24"/>
      <c r="D192" s="13"/>
      <c r="E192" s="6"/>
      <c r="F192" s="6"/>
      <c r="G192" s="35"/>
    </row>
    <row r="193" spans="1:7" s="18" customFormat="1" ht="45" customHeight="1">
      <c r="A193" s="20" t="s">
        <v>16</v>
      </c>
      <c r="B193" s="23" t="s">
        <v>158</v>
      </c>
      <c r="C193" s="25">
        <v>3</v>
      </c>
      <c r="D193" s="39"/>
      <c r="E193" s="4"/>
      <c r="F193" s="6" t="s">
        <v>3</v>
      </c>
      <c r="G193" s="35">
        <f t="shared" ref="G193:G195" si="36">ROUND(SUM(D193*C193),0)</f>
        <v>0</v>
      </c>
    </row>
    <row r="194" spans="1:7" s="18" customFormat="1" ht="45" customHeight="1">
      <c r="A194" s="20" t="s">
        <v>17</v>
      </c>
      <c r="B194" s="23" t="s">
        <v>157</v>
      </c>
      <c r="C194" s="25">
        <v>2</v>
      </c>
      <c r="D194" s="39"/>
      <c r="E194" s="4"/>
      <c r="F194" s="6" t="s">
        <v>3</v>
      </c>
      <c r="G194" s="35">
        <f t="shared" si="36"/>
        <v>0</v>
      </c>
    </row>
    <row r="195" spans="1:7" s="18" customFormat="1" ht="45" customHeight="1">
      <c r="A195" s="20" t="s">
        <v>18</v>
      </c>
      <c r="B195" s="23" t="s">
        <v>156</v>
      </c>
      <c r="C195" s="25">
        <v>3</v>
      </c>
      <c r="D195" s="39"/>
      <c r="E195" s="4"/>
      <c r="F195" s="6" t="s">
        <v>3</v>
      </c>
      <c r="G195" s="35">
        <f t="shared" si="36"/>
        <v>0</v>
      </c>
    </row>
    <row r="196" spans="1:7" s="18" customFormat="1" ht="97.15" customHeight="1">
      <c r="A196" s="6">
        <v>127</v>
      </c>
      <c r="B196" s="11" t="s">
        <v>155</v>
      </c>
      <c r="C196" s="24"/>
      <c r="D196" s="13"/>
      <c r="E196" s="6"/>
      <c r="F196" s="6"/>
      <c r="G196" s="35"/>
    </row>
    <row r="197" spans="1:7" s="18" customFormat="1" ht="46.9" customHeight="1">
      <c r="A197" s="20" t="s">
        <v>16</v>
      </c>
      <c r="B197" s="23" t="s">
        <v>154</v>
      </c>
      <c r="C197" s="25">
        <v>1</v>
      </c>
      <c r="D197" s="39"/>
      <c r="E197" s="4"/>
      <c r="F197" s="6" t="s">
        <v>3</v>
      </c>
      <c r="G197" s="35">
        <f t="shared" ref="G197:G199" si="37">ROUND(SUM(D197*C197),0)</f>
        <v>0</v>
      </c>
    </row>
    <row r="198" spans="1:7" s="18" customFormat="1" ht="46.9" customHeight="1">
      <c r="A198" s="20" t="s">
        <v>17</v>
      </c>
      <c r="B198" s="23" t="s">
        <v>153</v>
      </c>
      <c r="C198" s="25">
        <v>3</v>
      </c>
      <c r="D198" s="39"/>
      <c r="E198" s="4"/>
      <c r="F198" s="6" t="s">
        <v>3</v>
      </c>
      <c r="G198" s="35">
        <f t="shared" si="37"/>
        <v>0</v>
      </c>
    </row>
    <row r="199" spans="1:7" s="18" customFormat="1" ht="46.9" customHeight="1">
      <c r="A199" s="20" t="s">
        <v>18</v>
      </c>
      <c r="B199" s="23" t="s">
        <v>152</v>
      </c>
      <c r="C199" s="25">
        <v>4</v>
      </c>
      <c r="D199" s="39"/>
      <c r="E199" s="4"/>
      <c r="F199" s="6" t="s">
        <v>3</v>
      </c>
      <c r="G199" s="35">
        <f t="shared" si="37"/>
        <v>0</v>
      </c>
    </row>
    <row r="200" spans="1:7" s="18" customFormat="1" ht="93" customHeight="1">
      <c r="A200" s="6">
        <v>128</v>
      </c>
      <c r="B200" s="11" t="s">
        <v>151</v>
      </c>
      <c r="C200" s="25">
        <v>2</v>
      </c>
      <c r="D200" s="12"/>
      <c r="E200" s="4"/>
      <c r="F200" s="6" t="s">
        <v>26</v>
      </c>
      <c r="G200" s="35">
        <f t="shared" ref="G200" si="38">ROUND(SUM(D200*C200),0)</f>
        <v>0</v>
      </c>
    </row>
    <row r="201" spans="1:7" s="18" customFormat="1" ht="46.9" customHeight="1">
      <c r="A201" s="6">
        <v>129</v>
      </c>
      <c r="B201" s="11" t="s">
        <v>139</v>
      </c>
      <c r="C201" s="25">
        <v>2</v>
      </c>
      <c r="D201" s="12"/>
      <c r="E201" s="4"/>
      <c r="F201" s="6" t="s">
        <v>26</v>
      </c>
      <c r="G201" s="35">
        <f t="shared" ref="G201" si="39">ROUND(SUM(D201*C201),0)</f>
        <v>0</v>
      </c>
    </row>
    <row r="202" spans="1:7" s="18" customFormat="1" ht="66" customHeight="1">
      <c r="A202" s="6">
        <v>130</v>
      </c>
      <c r="B202" s="11" t="s">
        <v>150</v>
      </c>
      <c r="C202" s="25">
        <v>60</v>
      </c>
      <c r="D202" s="12"/>
      <c r="E202" s="4"/>
      <c r="F202" s="6" t="s">
        <v>20</v>
      </c>
      <c r="G202" s="35">
        <f t="shared" ref="G202" si="40">ROUND(SUM(D202*C202),0)</f>
        <v>0</v>
      </c>
    </row>
    <row r="203" spans="1:7" s="18" customFormat="1" ht="63" customHeight="1">
      <c r="A203" s="6">
        <v>131</v>
      </c>
      <c r="B203" s="11" t="s">
        <v>149</v>
      </c>
      <c r="C203" s="24"/>
      <c r="D203" s="13"/>
      <c r="E203" s="6"/>
      <c r="F203" s="6"/>
      <c r="G203" s="35"/>
    </row>
    <row r="204" spans="1:7" s="18" customFormat="1" ht="44.45" customHeight="1">
      <c r="A204" s="20" t="s">
        <v>16</v>
      </c>
      <c r="B204" s="23" t="s">
        <v>148</v>
      </c>
      <c r="C204" s="25">
        <v>30</v>
      </c>
      <c r="D204" s="39"/>
      <c r="E204" s="4"/>
      <c r="F204" s="6" t="s">
        <v>20</v>
      </c>
      <c r="G204" s="35">
        <f t="shared" ref="G204:G205" si="41">ROUND(SUM(D204*C204),0)</f>
        <v>0</v>
      </c>
    </row>
    <row r="205" spans="1:7" s="18" customFormat="1" ht="44.45" customHeight="1">
      <c r="A205" s="20" t="s">
        <v>17</v>
      </c>
      <c r="B205" s="23" t="s">
        <v>42</v>
      </c>
      <c r="C205" s="25">
        <v>30</v>
      </c>
      <c r="D205" s="39"/>
      <c r="E205" s="4"/>
      <c r="F205" s="6" t="s">
        <v>20</v>
      </c>
      <c r="G205" s="35">
        <f t="shared" si="41"/>
        <v>0</v>
      </c>
    </row>
    <row r="206" spans="1:7" s="18" customFormat="1" ht="102" customHeight="1">
      <c r="A206" s="6">
        <v>132</v>
      </c>
      <c r="B206" s="11" t="s">
        <v>147</v>
      </c>
      <c r="C206" s="24"/>
      <c r="D206" s="13"/>
      <c r="E206" s="6"/>
      <c r="F206" s="6"/>
      <c r="G206" s="35"/>
    </row>
    <row r="207" spans="1:7" s="18" customFormat="1" ht="46.15" customHeight="1">
      <c r="A207" s="20" t="s">
        <v>16</v>
      </c>
      <c r="B207" s="23" t="s">
        <v>146</v>
      </c>
      <c r="C207" s="25">
        <v>8</v>
      </c>
      <c r="D207" s="39"/>
      <c r="E207" s="4"/>
      <c r="F207" s="6" t="s">
        <v>3</v>
      </c>
      <c r="G207" s="35">
        <f t="shared" ref="G207:G208" si="42">ROUND(SUM(D207*C207),0)</f>
        <v>0</v>
      </c>
    </row>
    <row r="208" spans="1:7" s="18" customFormat="1" ht="46.15" customHeight="1">
      <c r="A208" s="20" t="s">
        <v>17</v>
      </c>
      <c r="B208" s="23" t="s">
        <v>145</v>
      </c>
      <c r="C208" s="25">
        <v>9</v>
      </c>
      <c r="D208" s="39"/>
      <c r="E208" s="4"/>
      <c r="F208" s="6" t="s">
        <v>3</v>
      </c>
      <c r="G208" s="35">
        <f t="shared" si="42"/>
        <v>0</v>
      </c>
    </row>
    <row r="209" spans="1:7" s="18" customFormat="1" ht="75.599999999999994" customHeight="1">
      <c r="A209" s="6">
        <v>133</v>
      </c>
      <c r="B209" s="11" t="s">
        <v>140</v>
      </c>
      <c r="C209" s="24"/>
      <c r="D209" s="13"/>
      <c r="E209" s="6"/>
      <c r="F209" s="6"/>
      <c r="G209" s="35"/>
    </row>
    <row r="210" spans="1:7" s="18" customFormat="1" ht="34.15" customHeight="1">
      <c r="A210" s="20" t="s">
        <v>16</v>
      </c>
      <c r="B210" s="23" t="s">
        <v>144</v>
      </c>
      <c r="C210" s="25">
        <v>7</v>
      </c>
      <c r="D210" s="39"/>
      <c r="E210" s="4"/>
      <c r="F210" s="6" t="s">
        <v>3</v>
      </c>
      <c r="G210" s="35">
        <f t="shared" ref="G210:G211" si="43">ROUND(SUM(D210*C210),0)</f>
        <v>0</v>
      </c>
    </row>
    <row r="211" spans="1:7" s="18" customFormat="1" ht="50.45" customHeight="1">
      <c r="A211" s="20" t="s">
        <v>17</v>
      </c>
      <c r="B211" s="23" t="s">
        <v>43</v>
      </c>
      <c r="C211" s="25">
        <v>3</v>
      </c>
      <c r="D211" s="39"/>
      <c r="E211" s="4"/>
      <c r="F211" s="6" t="s">
        <v>3</v>
      </c>
      <c r="G211" s="35">
        <f t="shared" si="43"/>
        <v>0</v>
      </c>
    </row>
    <row r="212" spans="1:7" s="18" customFormat="1" ht="120" customHeight="1">
      <c r="A212" s="6">
        <v>134</v>
      </c>
      <c r="B212" s="11" t="s">
        <v>143</v>
      </c>
      <c r="C212" s="25">
        <v>10</v>
      </c>
      <c r="D212" s="12"/>
      <c r="E212" s="4"/>
      <c r="F212" s="6" t="s">
        <v>3</v>
      </c>
      <c r="G212" s="35">
        <f t="shared" ref="G212" si="44">ROUND(SUM(D212*C212),0)</f>
        <v>0</v>
      </c>
    </row>
    <row r="213" spans="1:7" s="18" customFormat="1" ht="120" customHeight="1">
      <c r="A213" s="6">
        <v>135</v>
      </c>
      <c r="B213" s="11" t="s">
        <v>222</v>
      </c>
      <c r="C213" s="25">
        <v>4</v>
      </c>
      <c r="D213" s="12"/>
      <c r="E213" s="4"/>
      <c r="F213" s="6" t="s">
        <v>3</v>
      </c>
      <c r="G213" s="35">
        <f t="shared" ref="G213:G215" si="45">ROUND(SUM(D213*C213),0)</f>
        <v>0</v>
      </c>
    </row>
    <row r="214" spans="1:7" s="18" customFormat="1" ht="111" customHeight="1">
      <c r="A214" s="6">
        <v>136</v>
      </c>
      <c r="B214" s="11" t="s">
        <v>223</v>
      </c>
      <c r="C214" s="25">
        <v>22</v>
      </c>
      <c r="D214" s="12"/>
      <c r="E214" s="4"/>
      <c r="F214" s="6" t="s">
        <v>3</v>
      </c>
      <c r="G214" s="35">
        <f t="shared" si="45"/>
        <v>0</v>
      </c>
    </row>
    <row r="215" spans="1:7" s="18" customFormat="1" ht="112.15" customHeight="1">
      <c r="A215" s="6">
        <v>137</v>
      </c>
      <c r="B215" s="11" t="s">
        <v>142</v>
      </c>
      <c r="C215" s="25">
        <v>2</v>
      </c>
      <c r="D215" s="12"/>
      <c r="E215" s="4"/>
      <c r="F215" s="6" t="s">
        <v>3</v>
      </c>
      <c r="G215" s="35">
        <f t="shared" si="45"/>
        <v>0</v>
      </c>
    </row>
    <row r="216" spans="1:7" s="18" customFormat="1" ht="114" customHeight="1">
      <c r="A216" s="6">
        <v>138</v>
      </c>
      <c r="B216" s="11" t="s">
        <v>141</v>
      </c>
      <c r="C216" s="25">
        <v>26</v>
      </c>
      <c r="D216" s="12"/>
      <c r="E216" s="4"/>
      <c r="F216" s="6" t="s">
        <v>3</v>
      </c>
      <c r="G216" s="35">
        <f t="shared" ref="G216" si="46">ROUND(SUM(D216*C216),0)</f>
        <v>0</v>
      </c>
    </row>
    <row r="217" spans="1:7" s="18" customFormat="1" ht="129" customHeight="1">
      <c r="A217" s="6">
        <v>139</v>
      </c>
      <c r="B217" s="11" t="s">
        <v>224</v>
      </c>
      <c r="C217" s="25">
        <v>24</v>
      </c>
      <c r="D217" s="12"/>
      <c r="E217" s="4"/>
      <c r="F217" s="6" t="s">
        <v>3</v>
      </c>
      <c r="G217" s="35">
        <f t="shared" ref="G217" si="47">ROUND(SUM(D217*C217),0)</f>
        <v>0</v>
      </c>
    </row>
    <row r="218" spans="1:7" s="18" customFormat="1" ht="93.6" customHeight="1">
      <c r="A218" s="6">
        <v>140</v>
      </c>
      <c r="B218" s="11" t="s">
        <v>225</v>
      </c>
      <c r="C218" s="25">
        <v>1</v>
      </c>
      <c r="D218" s="12"/>
      <c r="E218" s="4"/>
      <c r="F218" s="6" t="s">
        <v>3</v>
      </c>
      <c r="G218" s="35">
        <f t="shared" ref="G218" si="48">ROUND(SUM(D218*C218),0)</f>
        <v>0</v>
      </c>
    </row>
    <row r="219" spans="1:7" s="18" customFormat="1" ht="97.15" customHeight="1">
      <c r="A219" s="6">
        <v>141</v>
      </c>
      <c r="B219" s="11" t="s">
        <v>226</v>
      </c>
      <c r="C219" s="25">
        <v>1</v>
      </c>
      <c r="D219" s="12"/>
      <c r="E219" s="4"/>
      <c r="F219" s="6" t="s">
        <v>3</v>
      </c>
      <c r="G219" s="35">
        <f t="shared" ref="G219" si="49">ROUND(SUM(D219*C219),0)</f>
        <v>0</v>
      </c>
    </row>
    <row r="220" spans="1:7" s="18" customFormat="1" ht="41.45" customHeight="1">
      <c r="A220" s="6">
        <v>142</v>
      </c>
      <c r="B220" s="11" t="s">
        <v>200</v>
      </c>
      <c r="C220" s="41"/>
      <c r="D220" s="13"/>
      <c r="E220" s="6"/>
      <c r="F220" s="6"/>
      <c r="G220" s="35"/>
    </row>
    <row r="221" spans="1:7" s="18" customFormat="1" ht="22.15" customHeight="1">
      <c r="A221" s="39">
        <v>142.01</v>
      </c>
      <c r="B221" s="21" t="s">
        <v>169</v>
      </c>
      <c r="C221" s="41"/>
      <c r="D221" s="13"/>
      <c r="E221" s="6"/>
      <c r="F221" s="6"/>
      <c r="G221" s="35"/>
    </row>
    <row r="222" spans="1:7" s="18" customFormat="1" ht="22.15" customHeight="1">
      <c r="A222" s="39">
        <v>142.02000000000001</v>
      </c>
      <c r="B222" s="21" t="s">
        <v>170</v>
      </c>
      <c r="C222" s="41"/>
      <c r="D222" s="13"/>
      <c r="E222" s="6"/>
      <c r="F222" s="6"/>
      <c r="G222" s="35"/>
    </row>
    <row r="223" spans="1:7" s="18" customFormat="1" ht="22.15" customHeight="1">
      <c r="A223" s="39">
        <v>142.03</v>
      </c>
      <c r="B223" s="21" t="s">
        <v>171</v>
      </c>
      <c r="C223" s="41"/>
      <c r="D223" s="13"/>
      <c r="E223" s="6"/>
      <c r="F223" s="6"/>
      <c r="G223" s="35"/>
    </row>
    <row r="224" spans="1:7" s="18" customFormat="1" ht="22.15" customHeight="1">
      <c r="A224" s="39">
        <v>142.04</v>
      </c>
      <c r="B224" s="21" t="s">
        <v>172</v>
      </c>
      <c r="C224" s="41"/>
      <c r="D224" s="13"/>
      <c r="E224" s="6"/>
      <c r="F224" s="6"/>
      <c r="G224" s="35"/>
    </row>
    <row r="225" spans="1:7" s="18" customFormat="1" ht="22.15" customHeight="1">
      <c r="A225" s="39">
        <v>142.05000000000001</v>
      </c>
      <c r="B225" s="21" t="s">
        <v>173</v>
      </c>
      <c r="C225" s="41"/>
      <c r="D225" s="13"/>
      <c r="E225" s="6"/>
      <c r="F225" s="6"/>
      <c r="G225" s="35"/>
    </row>
    <row r="226" spans="1:7" s="18" customFormat="1" ht="31.15" customHeight="1">
      <c r="A226" s="39">
        <v>142.06</v>
      </c>
      <c r="B226" s="21" t="s">
        <v>174</v>
      </c>
      <c r="C226" s="41"/>
      <c r="D226" s="13"/>
      <c r="E226" s="6"/>
      <c r="F226" s="6"/>
      <c r="G226" s="35"/>
    </row>
    <row r="227" spans="1:7" s="18" customFormat="1" ht="16.899999999999999" customHeight="1">
      <c r="A227" s="39">
        <v>142.07</v>
      </c>
      <c r="B227" s="21" t="s">
        <v>175</v>
      </c>
      <c r="C227" s="41"/>
      <c r="D227" s="13"/>
      <c r="E227" s="6"/>
      <c r="F227" s="6"/>
      <c r="G227" s="35"/>
    </row>
    <row r="228" spans="1:7" s="18" customFormat="1" ht="16.899999999999999" customHeight="1">
      <c r="A228" s="39">
        <v>142.08000000000001</v>
      </c>
      <c r="B228" s="21" t="s">
        <v>176</v>
      </c>
      <c r="C228" s="41"/>
      <c r="D228" s="13"/>
      <c r="E228" s="6"/>
      <c r="F228" s="6"/>
      <c r="G228" s="35"/>
    </row>
    <row r="229" spans="1:7" s="18" customFormat="1" ht="16.899999999999999" customHeight="1">
      <c r="A229" s="39">
        <v>142.09</v>
      </c>
      <c r="B229" s="21" t="s">
        <v>177</v>
      </c>
      <c r="C229" s="41"/>
      <c r="D229" s="13"/>
      <c r="E229" s="6"/>
      <c r="F229" s="6"/>
      <c r="G229" s="35"/>
    </row>
    <row r="230" spans="1:7" s="18" customFormat="1" ht="31.15" customHeight="1">
      <c r="A230" s="39">
        <v>142.1</v>
      </c>
      <c r="B230" s="21" t="s">
        <v>178</v>
      </c>
      <c r="C230" s="41"/>
      <c r="D230" s="13"/>
      <c r="E230" s="6"/>
      <c r="F230" s="6"/>
      <c r="G230" s="35"/>
    </row>
    <row r="231" spans="1:7" s="18" customFormat="1" ht="22.15" customHeight="1">
      <c r="A231" s="39">
        <v>142.11000000000001</v>
      </c>
      <c r="B231" s="21" t="s">
        <v>179</v>
      </c>
      <c r="C231" s="41"/>
      <c r="D231" s="13"/>
      <c r="E231" s="6"/>
      <c r="F231" s="6"/>
      <c r="G231" s="35"/>
    </row>
    <row r="232" spans="1:7" s="18" customFormat="1" ht="46.9" customHeight="1">
      <c r="A232" s="39">
        <v>142.12</v>
      </c>
      <c r="B232" s="21" t="s">
        <v>180</v>
      </c>
      <c r="C232" s="41"/>
      <c r="D232" s="13"/>
      <c r="E232" s="6"/>
      <c r="F232" s="6"/>
      <c r="G232" s="35"/>
    </row>
    <row r="233" spans="1:7" s="18" customFormat="1" ht="19.899999999999999" customHeight="1">
      <c r="A233" s="39">
        <v>142.13</v>
      </c>
      <c r="B233" s="21" t="s">
        <v>181</v>
      </c>
      <c r="C233" s="41"/>
      <c r="D233" s="13"/>
      <c r="E233" s="6"/>
      <c r="F233" s="6"/>
      <c r="G233" s="35"/>
    </row>
    <row r="234" spans="1:7" s="18" customFormat="1" ht="19.899999999999999" customHeight="1">
      <c r="A234" s="39">
        <v>142.13999999999999</v>
      </c>
      <c r="B234" s="21" t="s">
        <v>182</v>
      </c>
      <c r="C234" s="41"/>
      <c r="D234" s="13"/>
      <c r="E234" s="6"/>
      <c r="F234" s="6"/>
      <c r="G234" s="35"/>
    </row>
    <row r="235" spans="1:7" s="18" customFormat="1" ht="19.899999999999999" customHeight="1">
      <c r="A235" s="39">
        <v>142.15</v>
      </c>
      <c r="B235" s="21" t="s">
        <v>183</v>
      </c>
      <c r="C235" s="41"/>
      <c r="D235" s="13"/>
      <c r="E235" s="6"/>
      <c r="F235" s="6"/>
      <c r="G235" s="35"/>
    </row>
    <row r="236" spans="1:7" s="18" customFormat="1" ht="19.899999999999999" customHeight="1">
      <c r="A236" s="39">
        <v>142.16</v>
      </c>
      <c r="B236" s="21" t="s">
        <v>184</v>
      </c>
      <c r="C236" s="41"/>
      <c r="D236" s="13"/>
      <c r="E236" s="6"/>
      <c r="F236" s="6"/>
      <c r="G236" s="35"/>
    </row>
    <row r="237" spans="1:7" s="18" customFormat="1" ht="19.899999999999999" customHeight="1">
      <c r="A237" s="39">
        <v>142.16999999999999</v>
      </c>
      <c r="B237" s="21" t="s">
        <v>185</v>
      </c>
      <c r="C237" s="41"/>
      <c r="D237" s="13"/>
      <c r="E237" s="6"/>
      <c r="F237" s="6"/>
      <c r="G237" s="35"/>
    </row>
    <row r="238" spans="1:7" s="18" customFormat="1" ht="19.899999999999999" customHeight="1">
      <c r="A238" s="39">
        <v>142.18</v>
      </c>
      <c r="B238" s="21" t="s">
        <v>186</v>
      </c>
      <c r="C238" s="41"/>
      <c r="D238" s="13"/>
      <c r="E238" s="6"/>
      <c r="F238" s="6"/>
      <c r="G238" s="35"/>
    </row>
    <row r="239" spans="1:7" s="18" customFormat="1" ht="19.899999999999999" customHeight="1">
      <c r="A239" s="39">
        <v>142.19</v>
      </c>
      <c r="B239" s="21" t="s">
        <v>187</v>
      </c>
      <c r="C239" s="41"/>
      <c r="D239" s="13"/>
      <c r="E239" s="6"/>
      <c r="F239" s="6"/>
      <c r="G239" s="35"/>
    </row>
    <row r="240" spans="1:7" s="18" customFormat="1" ht="22.15" customHeight="1">
      <c r="A240" s="39">
        <v>142.19999999999999</v>
      </c>
      <c r="B240" s="21" t="s">
        <v>188</v>
      </c>
      <c r="C240" s="41"/>
      <c r="D240" s="13"/>
      <c r="E240" s="6"/>
      <c r="F240" s="6"/>
      <c r="G240" s="35"/>
    </row>
    <row r="241" spans="1:7" s="18" customFormat="1" ht="22.15" customHeight="1">
      <c r="A241" s="39">
        <v>142.21</v>
      </c>
      <c r="B241" s="21" t="s">
        <v>189</v>
      </c>
      <c r="C241" s="41"/>
      <c r="D241" s="13"/>
      <c r="E241" s="6"/>
      <c r="F241" s="6"/>
      <c r="G241" s="35"/>
    </row>
    <row r="242" spans="1:7" s="18" customFormat="1" ht="22.15" customHeight="1">
      <c r="A242" s="39">
        <v>142.22</v>
      </c>
      <c r="B242" s="21" t="s">
        <v>190</v>
      </c>
      <c r="C242" s="41"/>
      <c r="D242" s="13"/>
      <c r="E242" s="6"/>
      <c r="F242" s="6"/>
      <c r="G242" s="35"/>
    </row>
    <row r="243" spans="1:7" s="18" customFormat="1" ht="22.15" customHeight="1">
      <c r="A243" s="39">
        <v>142.22999999999999</v>
      </c>
      <c r="B243" s="21" t="s">
        <v>191</v>
      </c>
      <c r="C243" s="41"/>
      <c r="D243" s="13"/>
      <c r="E243" s="6"/>
      <c r="F243" s="6"/>
      <c r="G243" s="35"/>
    </row>
    <row r="244" spans="1:7" s="18" customFormat="1" ht="22.15" customHeight="1">
      <c r="A244" s="39">
        <v>142.24</v>
      </c>
      <c r="B244" s="21" t="s">
        <v>192</v>
      </c>
      <c r="C244" s="41"/>
      <c r="D244" s="13"/>
      <c r="E244" s="6"/>
      <c r="F244" s="6"/>
      <c r="G244" s="35"/>
    </row>
    <row r="245" spans="1:7" s="18" customFormat="1" ht="22.15" customHeight="1">
      <c r="A245" s="39">
        <v>142.25</v>
      </c>
      <c r="B245" s="21" t="s">
        <v>193</v>
      </c>
      <c r="C245" s="41"/>
      <c r="D245" s="13"/>
      <c r="E245" s="6"/>
      <c r="F245" s="6"/>
      <c r="G245" s="35"/>
    </row>
    <row r="246" spans="1:7" s="18" customFormat="1" ht="22.15" customHeight="1">
      <c r="A246" s="39">
        <v>142.26</v>
      </c>
      <c r="B246" s="21" t="s">
        <v>194</v>
      </c>
      <c r="C246" s="41"/>
      <c r="D246" s="13"/>
      <c r="E246" s="6"/>
      <c r="F246" s="6"/>
      <c r="G246" s="35"/>
    </row>
    <row r="247" spans="1:7" s="18" customFormat="1" ht="22.15" customHeight="1">
      <c r="A247" s="39">
        <v>142.27000000000001</v>
      </c>
      <c r="B247" s="21" t="s">
        <v>195</v>
      </c>
      <c r="C247" s="41"/>
      <c r="D247" s="13"/>
      <c r="E247" s="6"/>
      <c r="F247" s="6"/>
      <c r="G247" s="35"/>
    </row>
    <row r="248" spans="1:7" s="18" customFormat="1" ht="22.15" customHeight="1">
      <c r="A248" s="39">
        <v>142.28</v>
      </c>
      <c r="B248" s="21" t="s">
        <v>196</v>
      </c>
      <c r="C248" s="41"/>
      <c r="D248" s="13"/>
      <c r="E248" s="6"/>
      <c r="F248" s="6"/>
      <c r="G248" s="35"/>
    </row>
    <row r="249" spans="1:7" s="18" customFormat="1" ht="22.15" customHeight="1">
      <c r="A249" s="39">
        <v>142.29</v>
      </c>
      <c r="B249" s="21" t="s">
        <v>197</v>
      </c>
      <c r="C249" s="41"/>
      <c r="D249" s="13"/>
      <c r="E249" s="6"/>
      <c r="F249" s="6"/>
      <c r="G249" s="35"/>
    </row>
    <row r="250" spans="1:7" s="18" customFormat="1" ht="90" customHeight="1">
      <c r="A250" s="39">
        <v>142.30000000000001</v>
      </c>
      <c r="B250" s="11" t="s">
        <v>198</v>
      </c>
      <c r="C250" s="41"/>
      <c r="D250" s="13"/>
      <c r="E250" s="6"/>
      <c r="F250" s="6"/>
      <c r="G250" s="35"/>
    </row>
    <row r="251" spans="1:7" s="18" customFormat="1" ht="90" customHeight="1">
      <c r="A251" s="39">
        <v>142.31</v>
      </c>
      <c r="B251" s="11" t="s">
        <v>199</v>
      </c>
      <c r="C251" s="41">
        <v>1</v>
      </c>
      <c r="D251" s="12"/>
      <c r="E251" s="6"/>
      <c r="F251" s="6" t="s">
        <v>201</v>
      </c>
      <c r="G251" s="35">
        <f>ROUND(D251*C251,0)</f>
        <v>0</v>
      </c>
    </row>
    <row r="252" spans="1:7" s="29" customFormat="1" ht="16.899999999999999" customHeight="1">
      <c r="A252" s="26"/>
      <c r="B252" s="27"/>
      <c r="C252" s="9"/>
      <c r="D252" s="9"/>
      <c r="E252" s="37"/>
      <c r="F252" s="28" t="s">
        <v>5</v>
      </c>
      <c r="G252" s="38">
        <f>SUM(G9:G251)</f>
        <v>0</v>
      </c>
    </row>
    <row r="253" spans="1:7" s="18" customFormat="1">
      <c r="A253" s="16"/>
      <c r="B253" s="17"/>
      <c r="C253" s="3"/>
      <c r="D253" s="3"/>
      <c r="E253" s="5"/>
      <c r="F253" s="5"/>
      <c r="G253" s="30"/>
    </row>
    <row r="254" spans="1:7" s="18" customFormat="1">
      <c r="A254" s="16"/>
      <c r="B254" s="17"/>
      <c r="C254" s="3"/>
      <c r="D254" s="3"/>
      <c r="E254" s="5"/>
      <c r="F254" s="5"/>
      <c r="G254" s="30"/>
    </row>
    <row r="255" spans="1:7" s="18" customFormat="1">
      <c r="A255" s="16"/>
      <c r="B255" s="17"/>
      <c r="C255" s="3"/>
      <c r="D255" s="3"/>
      <c r="E255" s="5"/>
      <c r="F255" s="5"/>
      <c r="G255" s="30"/>
    </row>
    <row r="256" spans="1:7" s="18" customFormat="1">
      <c r="A256" s="31"/>
      <c r="B256" s="22"/>
      <c r="C256" s="2"/>
      <c r="D256" s="2"/>
      <c r="E256" s="7"/>
      <c r="F256" s="7"/>
      <c r="G256" s="32"/>
    </row>
    <row r="257" spans="1:7" s="18" customFormat="1" ht="15">
      <c r="A257" s="31"/>
      <c r="B257" s="22"/>
      <c r="C257" s="2"/>
      <c r="D257" s="15"/>
      <c r="E257" s="33" t="s">
        <v>6</v>
      </c>
      <c r="G257" s="34"/>
    </row>
    <row r="258" spans="1:7" s="18" customFormat="1" ht="15">
      <c r="A258" s="31"/>
      <c r="B258" s="22"/>
      <c r="C258" s="2"/>
      <c r="D258" s="15"/>
      <c r="E258" s="33" t="s">
        <v>7</v>
      </c>
      <c r="G258" s="34"/>
    </row>
    <row r="259" spans="1:7" s="18" customFormat="1" ht="15">
      <c r="A259" s="31"/>
      <c r="B259" s="22"/>
      <c r="C259" s="2"/>
      <c r="D259" s="15"/>
      <c r="E259" s="33" t="s">
        <v>8</v>
      </c>
      <c r="G259" s="34"/>
    </row>
    <row r="260" spans="1:7" s="18" customFormat="1">
      <c r="A260" s="31"/>
      <c r="B260" s="22"/>
      <c r="C260" s="2"/>
      <c r="D260" s="2"/>
      <c r="E260" s="7"/>
      <c r="F260" s="7"/>
      <c r="G260" s="32"/>
    </row>
    <row r="261" spans="1:7" s="18" customFormat="1">
      <c r="A261" s="31"/>
      <c r="B261" s="22"/>
      <c r="C261" s="2"/>
      <c r="D261" s="2"/>
      <c r="E261" s="7"/>
      <c r="F261" s="7"/>
      <c r="G261" s="32"/>
    </row>
    <row r="262" spans="1:7" s="18" customFormat="1">
      <c r="A262" s="31"/>
      <c r="B262" s="22"/>
      <c r="C262" s="2"/>
      <c r="D262" s="2"/>
      <c r="E262" s="7"/>
      <c r="F262" s="7"/>
      <c r="G262" s="32"/>
    </row>
    <row r="263" spans="1:7" s="18" customFormat="1">
      <c r="A263" s="31"/>
      <c r="B263" s="22"/>
      <c r="C263" s="2"/>
      <c r="D263" s="2"/>
      <c r="E263" s="7"/>
      <c r="F263" s="7"/>
      <c r="G263" s="32"/>
    </row>
    <row r="264" spans="1:7" s="18" customFormat="1">
      <c r="A264" s="31"/>
      <c r="B264" s="22"/>
      <c r="C264" s="2"/>
      <c r="D264" s="2"/>
      <c r="E264" s="7"/>
      <c r="F264" s="7"/>
      <c r="G264" s="32"/>
    </row>
    <row r="265" spans="1:7" s="18" customFormat="1">
      <c r="A265" s="31"/>
      <c r="B265" s="22"/>
      <c r="C265" s="2"/>
      <c r="D265" s="2"/>
      <c r="E265" s="7"/>
      <c r="F265" s="7"/>
      <c r="G265" s="32"/>
    </row>
    <row r="266" spans="1:7" s="18" customFormat="1">
      <c r="A266" s="31"/>
      <c r="B266" s="22"/>
      <c r="C266" s="2"/>
      <c r="D266" s="2"/>
      <c r="E266" s="7"/>
      <c r="F266" s="7"/>
      <c r="G266" s="32"/>
    </row>
    <row r="267" spans="1:7" s="18" customFormat="1">
      <c r="A267" s="31"/>
      <c r="B267" s="22"/>
      <c r="C267" s="2"/>
      <c r="D267" s="2"/>
      <c r="E267" s="7"/>
      <c r="F267" s="7"/>
      <c r="G267" s="32"/>
    </row>
    <row r="268" spans="1:7" s="18" customFormat="1">
      <c r="A268" s="31"/>
      <c r="B268" s="22"/>
      <c r="C268" s="2"/>
      <c r="D268" s="2"/>
      <c r="E268" s="7"/>
      <c r="F268" s="7"/>
      <c r="G268" s="32"/>
    </row>
    <row r="269" spans="1:7" s="18" customFormat="1">
      <c r="A269" s="31"/>
      <c r="B269" s="22"/>
      <c r="C269" s="2"/>
      <c r="D269" s="2"/>
      <c r="E269" s="7"/>
      <c r="F269" s="7"/>
      <c r="G269" s="32"/>
    </row>
    <row r="270" spans="1:7" s="18" customFormat="1">
      <c r="A270" s="31"/>
      <c r="B270" s="22"/>
      <c r="C270" s="2"/>
      <c r="D270" s="2"/>
      <c r="E270" s="7"/>
      <c r="F270" s="7"/>
      <c r="G270" s="32"/>
    </row>
    <row r="271" spans="1:7" s="18" customFormat="1">
      <c r="A271" s="31"/>
      <c r="B271" s="22"/>
      <c r="C271" s="2"/>
      <c r="D271" s="2"/>
      <c r="E271" s="7"/>
      <c r="F271" s="7"/>
      <c r="G271" s="32"/>
    </row>
    <row r="272" spans="1:7" s="18" customFormat="1">
      <c r="A272" s="31"/>
      <c r="B272" s="22"/>
      <c r="C272" s="2"/>
      <c r="D272" s="2"/>
      <c r="E272" s="7"/>
      <c r="F272" s="7"/>
      <c r="G272" s="32"/>
    </row>
    <row r="273" spans="1:7" s="18" customFormat="1">
      <c r="A273" s="31"/>
      <c r="B273" s="22"/>
      <c r="C273" s="2"/>
      <c r="D273" s="2"/>
      <c r="E273" s="7"/>
      <c r="F273" s="7"/>
      <c r="G273" s="32"/>
    </row>
    <row r="274" spans="1:7" s="18" customFormat="1">
      <c r="A274" s="31"/>
      <c r="B274" s="22"/>
      <c r="C274" s="2"/>
      <c r="D274" s="2"/>
      <c r="E274" s="7"/>
      <c r="F274" s="7"/>
      <c r="G274" s="32"/>
    </row>
    <row r="275" spans="1:7" s="18" customFormat="1">
      <c r="A275" s="31"/>
      <c r="B275" s="22"/>
      <c r="C275" s="2"/>
      <c r="D275" s="2"/>
      <c r="E275" s="7"/>
      <c r="F275" s="7"/>
      <c r="G275" s="32"/>
    </row>
    <row r="276" spans="1:7" s="18" customFormat="1">
      <c r="A276" s="31"/>
      <c r="B276" s="22"/>
      <c r="C276" s="2"/>
      <c r="D276" s="2"/>
      <c r="E276" s="7"/>
      <c r="F276" s="7"/>
      <c r="G276" s="32"/>
    </row>
    <row r="277" spans="1:7" s="18" customFormat="1">
      <c r="A277" s="31"/>
      <c r="B277" s="22"/>
      <c r="C277" s="2"/>
      <c r="D277" s="2"/>
      <c r="E277" s="7"/>
      <c r="F277" s="7"/>
      <c r="G277" s="32"/>
    </row>
    <row r="278" spans="1:7" s="18" customFormat="1">
      <c r="A278" s="31"/>
      <c r="B278" s="22"/>
      <c r="C278" s="2"/>
      <c r="D278" s="2"/>
      <c r="E278" s="7"/>
      <c r="F278" s="7"/>
      <c r="G278" s="32"/>
    </row>
    <row r="279" spans="1:7" s="18" customFormat="1">
      <c r="A279" s="31"/>
      <c r="B279" s="22"/>
      <c r="C279" s="2"/>
      <c r="D279" s="2"/>
      <c r="E279" s="7"/>
      <c r="F279" s="7"/>
      <c r="G279" s="32"/>
    </row>
    <row r="280" spans="1:7" s="18" customFormat="1">
      <c r="A280" s="31"/>
      <c r="B280" s="22"/>
      <c r="C280" s="2"/>
      <c r="D280" s="2"/>
      <c r="E280" s="7"/>
      <c r="F280" s="7"/>
      <c r="G280" s="32"/>
    </row>
    <row r="281" spans="1:7" s="18" customFormat="1">
      <c r="A281" s="31"/>
      <c r="B281" s="22"/>
      <c r="C281" s="2"/>
      <c r="D281" s="2"/>
      <c r="E281" s="7"/>
      <c r="F281" s="7"/>
      <c r="G281" s="32"/>
    </row>
    <row r="282" spans="1:7" s="18" customFormat="1">
      <c r="A282" s="31"/>
      <c r="B282" s="22"/>
      <c r="C282" s="2"/>
      <c r="D282" s="2"/>
      <c r="E282" s="7"/>
      <c r="F282" s="7"/>
      <c r="G282" s="32"/>
    </row>
    <row r="283" spans="1:7" s="18" customFormat="1">
      <c r="A283" s="31"/>
      <c r="B283" s="22"/>
      <c r="C283" s="2"/>
      <c r="D283" s="2"/>
      <c r="E283" s="7"/>
      <c r="F283" s="7"/>
      <c r="G283" s="32"/>
    </row>
    <row r="284" spans="1:7" s="18" customFormat="1">
      <c r="A284" s="31"/>
      <c r="B284" s="22"/>
      <c r="C284" s="2"/>
      <c r="D284" s="2"/>
      <c r="E284" s="7"/>
      <c r="F284" s="7"/>
      <c r="G284" s="32"/>
    </row>
    <row r="285" spans="1:7" s="18" customFormat="1">
      <c r="A285" s="31"/>
      <c r="B285" s="22"/>
      <c r="C285" s="2"/>
      <c r="D285" s="2"/>
      <c r="E285" s="7"/>
      <c r="F285" s="7"/>
      <c r="G285" s="32"/>
    </row>
    <row r="286" spans="1:7" s="18" customFormat="1">
      <c r="A286" s="31"/>
      <c r="B286" s="22"/>
      <c r="C286" s="2"/>
      <c r="D286" s="2"/>
      <c r="E286" s="7"/>
      <c r="F286" s="7"/>
      <c r="G286" s="32"/>
    </row>
    <row r="287" spans="1:7" s="18" customFormat="1">
      <c r="A287" s="31"/>
      <c r="B287" s="22"/>
      <c r="C287" s="2"/>
      <c r="D287" s="2"/>
      <c r="E287" s="7"/>
      <c r="F287" s="7"/>
      <c r="G287" s="32"/>
    </row>
    <row r="288" spans="1:7" s="18" customFormat="1">
      <c r="A288" s="31"/>
      <c r="B288" s="22"/>
      <c r="C288" s="2"/>
      <c r="D288" s="2"/>
      <c r="E288" s="7"/>
      <c r="F288" s="7"/>
      <c r="G288" s="32"/>
    </row>
    <row r="289" spans="1:7" s="18" customFormat="1">
      <c r="A289" s="31"/>
      <c r="B289" s="22"/>
      <c r="C289" s="2"/>
      <c r="D289" s="2"/>
      <c r="E289" s="7"/>
      <c r="F289" s="7"/>
      <c r="G289" s="32"/>
    </row>
    <row r="290" spans="1:7" s="18" customFormat="1">
      <c r="A290" s="31"/>
      <c r="B290" s="22"/>
      <c r="C290" s="2"/>
      <c r="D290" s="2"/>
      <c r="E290" s="7"/>
      <c r="F290" s="7"/>
      <c r="G290" s="32"/>
    </row>
    <row r="291" spans="1:7" s="18" customFormat="1">
      <c r="A291" s="31"/>
      <c r="B291" s="22"/>
      <c r="C291" s="2"/>
      <c r="D291" s="2"/>
      <c r="E291" s="7"/>
      <c r="F291" s="7"/>
      <c r="G291" s="32"/>
    </row>
    <row r="292" spans="1:7" s="18" customFormat="1">
      <c r="A292" s="31"/>
      <c r="B292" s="22"/>
      <c r="C292" s="2"/>
      <c r="D292" s="2"/>
      <c r="E292" s="7"/>
      <c r="F292" s="7"/>
      <c r="G292" s="32"/>
    </row>
    <row r="293" spans="1:7" s="18" customFormat="1">
      <c r="A293" s="31"/>
      <c r="B293" s="22"/>
      <c r="C293" s="2"/>
      <c r="D293" s="2"/>
      <c r="E293" s="7"/>
      <c r="F293" s="7"/>
      <c r="G293" s="32"/>
    </row>
    <row r="294" spans="1:7" s="18" customFormat="1">
      <c r="A294" s="31"/>
      <c r="B294" s="22"/>
      <c r="C294" s="2"/>
      <c r="D294" s="2"/>
      <c r="E294" s="7"/>
      <c r="F294" s="7"/>
      <c r="G294" s="32"/>
    </row>
    <row r="295" spans="1:7" s="18" customFormat="1">
      <c r="A295" s="31"/>
      <c r="B295" s="22"/>
      <c r="C295" s="2"/>
      <c r="D295" s="2"/>
      <c r="E295" s="7"/>
      <c r="F295" s="7"/>
      <c r="G295" s="32"/>
    </row>
    <row r="296" spans="1:7" s="18" customFormat="1">
      <c r="A296" s="31"/>
      <c r="B296" s="22"/>
      <c r="C296" s="2"/>
      <c r="D296" s="2"/>
      <c r="E296" s="7"/>
      <c r="F296" s="7"/>
      <c r="G296" s="32"/>
    </row>
    <row r="297" spans="1:7" s="18" customFormat="1">
      <c r="A297" s="31"/>
      <c r="B297" s="22"/>
      <c r="C297" s="2"/>
      <c r="D297" s="2"/>
      <c r="E297" s="7"/>
      <c r="F297" s="7"/>
      <c r="G297" s="32"/>
    </row>
    <row r="298" spans="1:7" s="18" customFormat="1">
      <c r="A298" s="31"/>
      <c r="B298" s="22"/>
      <c r="C298" s="2"/>
      <c r="D298" s="2"/>
      <c r="E298" s="7"/>
      <c r="F298" s="7"/>
      <c r="G298" s="32"/>
    </row>
    <row r="299" spans="1:7" s="18" customFormat="1">
      <c r="A299" s="31"/>
      <c r="B299" s="22"/>
      <c r="C299" s="2"/>
      <c r="D299" s="2"/>
      <c r="E299" s="7"/>
      <c r="F299" s="7"/>
      <c r="G299" s="32"/>
    </row>
    <row r="300" spans="1:7" s="18" customFormat="1">
      <c r="A300" s="31"/>
      <c r="B300" s="22"/>
      <c r="C300" s="2"/>
      <c r="D300" s="2"/>
      <c r="E300" s="7"/>
      <c r="F300" s="7"/>
      <c r="G300" s="32"/>
    </row>
    <row r="301" spans="1:7" s="18" customFormat="1">
      <c r="A301" s="31"/>
      <c r="B301" s="22"/>
      <c r="C301" s="2"/>
      <c r="D301" s="2"/>
      <c r="E301" s="7"/>
      <c r="F301" s="7"/>
      <c r="G301" s="32"/>
    </row>
    <row r="302" spans="1:7" s="18" customFormat="1">
      <c r="A302" s="31"/>
      <c r="B302" s="22"/>
      <c r="C302" s="2"/>
      <c r="D302" s="2"/>
      <c r="E302" s="7"/>
      <c r="F302" s="7"/>
      <c r="G302" s="32"/>
    </row>
    <row r="303" spans="1:7" s="18" customFormat="1">
      <c r="A303" s="31"/>
      <c r="B303" s="22"/>
      <c r="C303" s="2"/>
      <c r="D303" s="2"/>
      <c r="E303" s="7"/>
      <c r="F303" s="7"/>
      <c r="G303" s="32"/>
    </row>
    <row r="304" spans="1:7" s="18" customFormat="1">
      <c r="A304" s="31"/>
      <c r="B304" s="22"/>
      <c r="C304" s="2"/>
      <c r="D304" s="2"/>
      <c r="E304" s="7"/>
      <c r="F304" s="7"/>
      <c r="G304" s="32"/>
    </row>
    <row r="305" spans="1:7" s="18" customFormat="1">
      <c r="A305" s="31"/>
      <c r="B305" s="22"/>
      <c r="C305" s="2"/>
      <c r="D305" s="2"/>
      <c r="E305" s="7"/>
      <c r="F305" s="7"/>
      <c r="G305" s="32"/>
    </row>
    <row r="306" spans="1:7" s="18" customFormat="1">
      <c r="A306" s="31"/>
      <c r="B306" s="22"/>
      <c r="C306" s="2"/>
      <c r="D306" s="2"/>
      <c r="E306" s="7"/>
      <c r="F306" s="7"/>
      <c r="G306" s="32"/>
    </row>
    <row r="307" spans="1:7" s="18" customFormat="1">
      <c r="A307" s="31"/>
      <c r="B307" s="22"/>
      <c r="C307" s="2"/>
      <c r="D307" s="2"/>
      <c r="E307" s="7"/>
      <c r="F307" s="7"/>
      <c r="G307" s="32"/>
    </row>
    <row r="308" spans="1:7" s="18" customFormat="1">
      <c r="A308" s="31"/>
      <c r="B308" s="22"/>
      <c r="C308" s="2"/>
      <c r="D308" s="2"/>
      <c r="E308" s="7"/>
      <c r="F308" s="7"/>
      <c r="G308" s="32"/>
    </row>
    <row r="309" spans="1:7" s="18" customFormat="1">
      <c r="A309" s="31"/>
      <c r="B309" s="22"/>
      <c r="C309" s="2"/>
      <c r="D309" s="2"/>
      <c r="E309" s="7"/>
      <c r="F309" s="7"/>
      <c r="G309" s="32"/>
    </row>
    <row r="310" spans="1:7" s="18" customFormat="1">
      <c r="A310" s="31"/>
      <c r="B310" s="22"/>
      <c r="C310" s="2"/>
      <c r="D310" s="2"/>
      <c r="E310" s="7"/>
      <c r="F310" s="7"/>
      <c r="G310" s="32"/>
    </row>
    <row r="311" spans="1:7" s="18" customFormat="1">
      <c r="A311" s="31"/>
      <c r="B311" s="22"/>
      <c r="C311" s="2"/>
      <c r="D311" s="2"/>
      <c r="E311" s="7"/>
      <c r="F311" s="7"/>
      <c r="G311" s="32"/>
    </row>
    <row r="312" spans="1:7" s="18" customFormat="1">
      <c r="A312" s="31"/>
      <c r="B312" s="22"/>
      <c r="C312" s="2"/>
      <c r="D312" s="2"/>
      <c r="E312" s="7"/>
      <c r="F312" s="7"/>
      <c r="G312" s="32"/>
    </row>
    <row r="313" spans="1:7" s="18" customFormat="1">
      <c r="A313" s="31"/>
      <c r="B313" s="22"/>
      <c r="C313" s="2"/>
      <c r="D313" s="2"/>
      <c r="E313" s="7"/>
      <c r="F313" s="7"/>
      <c r="G313" s="32"/>
    </row>
    <row r="314" spans="1:7" s="18" customFormat="1">
      <c r="A314" s="31"/>
      <c r="B314" s="22"/>
      <c r="C314" s="2"/>
      <c r="D314" s="2"/>
      <c r="E314" s="7"/>
      <c r="F314" s="7"/>
      <c r="G314" s="32"/>
    </row>
    <row r="315" spans="1:7" s="18" customFormat="1">
      <c r="A315" s="31"/>
      <c r="B315" s="22"/>
      <c r="C315" s="2"/>
      <c r="D315" s="2"/>
      <c r="E315" s="7"/>
      <c r="F315" s="7"/>
      <c r="G315" s="32"/>
    </row>
    <row r="316" spans="1:7" s="18" customFormat="1">
      <c r="A316" s="31"/>
      <c r="B316" s="22"/>
      <c r="C316" s="2"/>
      <c r="D316" s="2"/>
      <c r="E316" s="7"/>
      <c r="F316" s="7"/>
      <c r="G316" s="32"/>
    </row>
    <row r="317" spans="1:7" s="18" customFormat="1">
      <c r="A317" s="31"/>
      <c r="B317" s="22"/>
      <c r="C317" s="2"/>
      <c r="D317" s="2"/>
      <c r="E317" s="7"/>
      <c r="F317" s="7"/>
      <c r="G317" s="32"/>
    </row>
    <row r="318" spans="1:7" s="18" customFormat="1">
      <c r="A318" s="31"/>
      <c r="B318" s="22"/>
      <c r="C318" s="2"/>
      <c r="D318" s="2"/>
      <c r="E318" s="7"/>
      <c r="F318" s="7"/>
      <c r="G318" s="32"/>
    </row>
    <row r="319" spans="1:7" s="18" customFormat="1">
      <c r="A319" s="31"/>
      <c r="B319" s="22"/>
      <c r="C319" s="2"/>
      <c r="D319" s="2"/>
      <c r="E319" s="7"/>
      <c r="F319" s="7"/>
      <c r="G319" s="32"/>
    </row>
  </sheetData>
  <sheetProtection insertHyperlinks="0"/>
  <mergeCells count="11">
    <mergeCell ref="B76:C76"/>
    <mergeCell ref="D76:G76"/>
    <mergeCell ref="A4:G4"/>
    <mergeCell ref="A7:A8"/>
    <mergeCell ref="B7:B8"/>
    <mergeCell ref="C7:C8"/>
    <mergeCell ref="D7:E7"/>
    <mergeCell ref="B6:G6"/>
    <mergeCell ref="F7:F8"/>
    <mergeCell ref="G7:G8"/>
    <mergeCell ref="B5:G5"/>
  </mergeCells>
  <pageMargins left="0.45" right="0.2" top="0.5" bottom="0.25" header="0.3" footer="0"/>
  <pageSetup paperSize="9" scale="90" orientation="landscape" horizontalDpi="4294967294" verticalDpi="300" r:id="rId1"/>
  <rowBreaks count="1" manualBreakCount="1">
    <brk id="75"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building civil</vt:lpstr>
      <vt:lpstr>'building civil'!Print_Area</vt:lpstr>
      <vt:lpstr>'building civil'!Print_Titles</vt:lpstr>
    </vt:vector>
  </TitlesOfParts>
  <Company>mppcons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Rama</dc:creator>
  <cp:lastModifiedBy>Yashpal Malik</cp:lastModifiedBy>
  <cp:lastPrinted>2020-02-06T07:07:18Z</cp:lastPrinted>
  <dcterms:created xsi:type="dcterms:W3CDTF">2011-06-22T12:41:12Z</dcterms:created>
  <dcterms:modified xsi:type="dcterms:W3CDTF">2020-02-06T17:29:30Z</dcterms:modified>
</cp:coreProperties>
</file>